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S128" i="1" l="1"/>
  <c r="P128" i="1"/>
  <c r="M128" i="1"/>
  <c r="S127" i="1"/>
  <c r="P127" i="1"/>
  <c r="M127" i="1"/>
  <c r="S126" i="1"/>
  <c r="P126" i="1"/>
  <c r="M126" i="1"/>
  <c r="S125" i="1"/>
  <c r="P125" i="1"/>
  <c r="M125" i="1"/>
  <c r="S124" i="1"/>
  <c r="P124" i="1"/>
  <c r="M124" i="1"/>
  <c r="S123" i="1"/>
  <c r="P123" i="1"/>
  <c r="M123" i="1"/>
  <c r="D123" i="1"/>
  <c r="S122" i="1"/>
  <c r="P122" i="1"/>
  <c r="M122" i="1"/>
  <c r="D122" i="1"/>
  <c r="S121" i="1"/>
  <c r="P121" i="1"/>
  <c r="M121" i="1"/>
  <c r="D121" i="1"/>
  <c r="S120" i="1"/>
  <c r="P120" i="1"/>
  <c r="M120" i="1"/>
  <c r="L110" i="1"/>
  <c r="K110" i="1"/>
  <c r="M110" i="1" s="1"/>
  <c r="J110" i="1"/>
  <c r="I110" i="1"/>
  <c r="H110" i="1"/>
  <c r="F110" i="1"/>
  <c r="G110" i="1" s="1"/>
  <c r="E110" i="1"/>
  <c r="C110" i="1"/>
  <c r="O110" i="1" s="1"/>
  <c r="U111" i="1" s="1"/>
  <c r="B110" i="1"/>
  <c r="D110" i="1" s="1"/>
  <c r="O109" i="1"/>
  <c r="N109" i="1"/>
  <c r="P109" i="1" s="1"/>
  <c r="M109" i="1"/>
  <c r="J109" i="1"/>
  <c r="G109" i="1"/>
  <c r="D109" i="1"/>
  <c r="P108" i="1"/>
  <c r="O108" i="1"/>
  <c r="N108" i="1"/>
  <c r="M108" i="1"/>
  <c r="J108" i="1"/>
  <c r="G108" i="1"/>
  <c r="D108" i="1"/>
  <c r="O107" i="1"/>
  <c r="P107" i="1" s="1"/>
  <c r="N107" i="1"/>
  <c r="M107" i="1"/>
  <c r="J107" i="1"/>
  <c r="G107" i="1"/>
  <c r="D107" i="1"/>
  <c r="X106" i="1"/>
  <c r="T106" i="1"/>
  <c r="P106" i="1"/>
  <c r="O106" i="1"/>
  <c r="N106" i="1"/>
  <c r="M106" i="1"/>
  <c r="J106" i="1"/>
  <c r="G106" i="1"/>
  <c r="D106" i="1"/>
  <c r="O105" i="1"/>
  <c r="P105" i="1" s="1"/>
  <c r="N105" i="1"/>
  <c r="M105" i="1"/>
  <c r="J105" i="1"/>
  <c r="G105" i="1"/>
  <c r="D105" i="1"/>
  <c r="O104" i="1"/>
  <c r="N104" i="1"/>
  <c r="P104" i="1" s="1"/>
  <c r="M104" i="1"/>
  <c r="J104" i="1"/>
  <c r="G104" i="1"/>
  <c r="D104" i="1"/>
  <c r="O103" i="1"/>
  <c r="N103" i="1"/>
  <c r="P103" i="1" s="1"/>
  <c r="M103" i="1"/>
  <c r="J103" i="1"/>
  <c r="G103" i="1"/>
  <c r="D103" i="1"/>
  <c r="X102" i="1"/>
  <c r="T102" i="1"/>
  <c r="O102" i="1"/>
  <c r="N102" i="1"/>
  <c r="P102" i="1" s="1"/>
  <c r="M102" i="1"/>
  <c r="J102" i="1"/>
  <c r="G102" i="1"/>
  <c r="D102" i="1"/>
  <c r="O101" i="1"/>
  <c r="N101" i="1"/>
  <c r="P101" i="1" s="1"/>
  <c r="M101" i="1"/>
  <c r="J101" i="1"/>
  <c r="G101" i="1"/>
  <c r="D101" i="1"/>
  <c r="P100" i="1"/>
  <c r="O100" i="1"/>
  <c r="N100" i="1"/>
  <c r="M100" i="1"/>
  <c r="J100" i="1"/>
  <c r="G100" i="1"/>
  <c r="D100" i="1"/>
  <c r="O99" i="1"/>
  <c r="P99" i="1" s="1"/>
  <c r="N99" i="1"/>
  <c r="M99" i="1"/>
  <c r="J99" i="1"/>
  <c r="G99" i="1"/>
  <c r="D99" i="1"/>
  <c r="X98" i="1"/>
  <c r="T98" i="1"/>
  <c r="P98" i="1"/>
  <c r="O98" i="1"/>
  <c r="N98" i="1"/>
  <c r="M98" i="1"/>
  <c r="J98" i="1"/>
  <c r="G98" i="1"/>
  <c r="D98" i="1"/>
  <c r="O97" i="1"/>
  <c r="P97" i="1" s="1"/>
  <c r="N97" i="1"/>
  <c r="M97" i="1"/>
  <c r="J97" i="1"/>
  <c r="G97" i="1"/>
  <c r="D97" i="1"/>
  <c r="O96" i="1"/>
  <c r="N96" i="1"/>
  <c r="P96" i="1" s="1"/>
  <c r="M96" i="1"/>
  <c r="J96" i="1"/>
  <c r="G96" i="1"/>
  <c r="D96" i="1"/>
  <c r="X95" i="1"/>
  <c r="T95" i="1"/>
  <c r="O95" i="1"/>
  <c r="P95" i="1" s="1"/>
  <c r="N95" i="1"/>
  <c r="M95" i="1"/>
  <c r="J95" i="1"/>
  <c r="G95" i="1"/>
  <c r="D95" i="1"/>
  <c r="O94" i="1"/>
  <c r="N94" i="1"/>
  <c r="P94" i="1" s="1"/>
  <c r="M94" i="1"/>
  <c r="J94" i="1"/>
  <c r="G94" i="1"/>
  <c r="D94" i="1"/>
  <c r="N110" i="1" l="1"/>
  <c r="T111" i="1" l="1"/>
  <c r="V111" i="1" s="1"/>
  <c r="P110" i="1"/>
  <c r="H87" i="1" l="1"/>
  <c r="G8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6" i="1"/>
  <c r="E87" i="1"/>
  <c r="D87" i="1"/>
  <c r="I87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6" i="1"/>
  <c r="F87" i="1" l="1"/>
</calcChain>
</file>

<file path=xl/sharedStrings.xml><?xml version="1.0" encoding="utf-8"?>
<sst xmlns="http://schemas.openxmlformats.org/spreadsheetml/2006/main" count="283" uniqueCount="216">
  <si>
    <r>
      <t xml:space="preserve">Población </t>
    </r>
    <r>
      <rPr>
        <b/>
        <sz val="10"/>
        <color rgb="FFC00000"/>
        <rFont val="Candara"/>
        <family val="2"/>
      </rPr>
      <t xml:space="preserve">total </t>
    </r>
    <r>
      <rPr>
        <b/>
        <sz val="10"/>
        <color theme="1"/>
        <rFont val="Candara"/>
        <family val="2"/>
      </rPr>
      <t>atendida por los servicios de educación especial</t>
    </r>
  </si>
  <si>
    <t>Condición</t>
  </si>
  <si>
    <t>USAER</t>
  </si>
  <si>
    <t>CAM básico</t>
  </si>
  <si>
    <t>CAM básico con FpT</t>
  </si>
  <si>
    <t>CAM laboral</t>
  </si>
  <si>
    <t>M</t>
  </si>
  <si>
    <t>H</t>
  </si>
  <si>
    <t>TOTAL</t>
  </si>
  <si>
    <t>Estudiantes atendidos</t>
  </si>
  <si>
    <t>CAPEP</t>
  </si>
  <si>
    <t>UAEBH</t>
  </si>
  <si>
    <t>Ceguera</t>
  </si>
  <si>
    <t>Baja Visión</t>
  </si>
  <si>
    <t>Sordera</t>
  </si>
  <si>
    <t>CRIE</t>
  </si>
  <si>
    <t>UOP</t>
  </si>
  <si>
    <t>Hipoacusia</t>
  </si>
  <si>
    <t>Sordoceguera</t>
  </si>
  <si>
    <t>Motriz</t>
  </si>
  <si>
    <t>Personal docente y/o directivos atendidos</t>
  </si>
  <si>
    <t>Intelectual</t>
  </si>
  <si>
    <t>Psicosocial/mental</t>
  </si>
  <si>
    <t>Espectro autista</t>
  </si>
  <si>
    <t>Múltiple</t>
  </si>
  <si>
    <t>Familias y/o público en general atendidos</t>
  </si>
  <si>
    <t>TDA TDA-H</t>
  </si>
  <si>
    <t>AS Intelectual</t>
  </si>
  <si>
    <t>AS Creativa</t>
  </si>
  <si>
    <t>AS Artística</t>
  </si>
  <si>
    <t>AS Psicomotriz</t>
  </si>
  <si>
    <t>Total de estudiantes atendidos</t>
  </si>
  <si>
    <t>AS Socioafectiva</t>
  </si>
  <si>
    <t>Totales</t>
  </si>
  <si>
    <t>Total</t>
  </si>
  <si>
    <t>AS: Aptitudes sobresalientes</t>
  </si>
  <si>
    <t>TDA: Trastorno por Déficit de Atención</t>
  </si>
  <si>
    <t>TDA-H: Trastorno por Déficit de Atención e Hiperactividad</t>
  </si>
  <si>
    <r>
      <t xml:space="preserve">Personal </t>
    </r>
    <r>
      <rPr>
        <b/>
        <sz val="10"/>
        <color rgb="FFC00000"/>
        <rFont val="Candara"/>
        <family val="2"/>
      </rPr>
      <t xml:space="preserve">total </t>
    </r>
    <r>
      <rPr>
        <b/>
        <sz val="10"/>
        <color theme="1"/>
        <rFont val="Candara"/>
        <family val="2"/>
      </rPr>
      <t>en los servicios de educación especial</t>
    </r>
  </si>
  <si>
    <t>Personal docente</t>
  </si>
  <si>
    <t>Personal paradocente</t>
  </si>
  <si>
    <t>Personal administrativo</t>
  </si>
  <si>
    <t>Supervisores</t>
  </si>
  <si>
    <t>ATP</t>
  </si>
  <si>
    <t>Directivas (os)</t>
  </si>
  <si>
    <t>Otro</t>
  </si>
  <si>
    <t>CICyT</t>
  </si>
  <si>
    <t>1. CCT de la USAER / UDEEI</t>
  </si>
  <si>
    <t>2. Nombre de la USAER / UDEEI</t>
  </si>
  <si>
    <t>10FUA0001M</t>
  </si>
  <si>
    <t>USAER No. 1</t>
  </si>
  <si>
    <t>10FUA0004J</t>
  </si>
  <si>
    <t>USAER No. 4</t>
  </si>
  <si>
    <t>10FUA0005I</t>
  </si>
  <si>
    <t>USAER No. 5</t>
  </si>
  <si>
    <t>10FUA0007G</t>
  </si>
  <si>
    <t>USAER No. 7</t>
  </si>
  <si>
    <t>10FUA0008F</t>
  </si>
  <si>
    <t>USAER No. 8</t>
  </si>
  <si>
    <t>10FUA0009E</t>
  </si>
  <si>
    <t>USAER No. 9E</t>
  </si>
  <si>
    <t>10FUA0010U</t>
  </si>
  <si>
    <t>USAER No. 10</t>
  </si>
  <si>
    <t>10FUA0011T</t>
  </si>
  <si>
    <t>USAER No. 11</t>
  </si>
  <si>
    <t>10FUA0012S</t>
  </si>
  <si>
    <t>USAER No. 12</t>
  </si>
  <si>
    <t>10FUA0013R</t>
  </si>
  <si>
    <t>USAER No. 13</t>
  </si>
  <si>
    <t>10FUA0020A</t>
  </si>
  <si>
    <t>USAER No. 20A</t>
  </si>
  <si>
    <t>10FUA0022Z</t>
  </si>
  <si>
    <t>USAER No. 22Z</t>
  </si>
  <si>
    <t>10FUA0024X</t>
  </si>
  <si>
    <t>USAER No. 24X</t>
  </si>
  <si>
    <t>10FUA0025W</t>
  </si>
  <si>
    <t>USAER No. 25W</t>
  </si>
  <si>
    <t>10FUA0026V</t>
  </si>
  <si>
    <t>USAER No. 26V</t>
  </si>
  <si>
    <t>10FUA0027U</t>
  </si>
  <si>
    <t>USAER No. 27U</t>
  </si>
  <si>
    <t>10FUA0030H</t>
  </si>
  <si>
    <t>USAER No. 30H</t>
  </si>
  <si>
    <t>10FUA0031G</t>
  </si>
  <si>
    <t>USAER No. 31</t>
  </si>
  <si>
    <t>10FUA0033E</t>
  </si>
  <si>
    <t>USAER No. 33E</t>
  </si>
  <si>
    <t>10FUA0034D</t>
  </si>
  <si>
    <t>USAER No. 34</t>
  </si>
  <si>
    <t>10FUA0037A</t>
  </si>
  <si>
    <t>USAER No. 37</t>
  </si>
  <si>
    <t>10FUA0039Z</t>
  </si>
  <si>
    <t>USAER No. 39Z</t>
  </si>
  <si>
    <t>10FUA0040O</t>
  </si>
  <si>
    <t>USAER No. 40O</t>
  </si>
  <si>
    <t>10FUA0041N</t>
  </si>
  <si>
    <t>USAER No. 41</t>
  </si>
  <si>
    <t>10FUA0042M</t>
  </si>
  <si>
    <t>USAER No. 42</t>
  </si>
  <si>
    <t>10FUA0044K</t>
  </si>
  <si>
    <t>USAER No. 44</t>
  </si>
  <si>
    <t>10FUA0045J</t>
  </si>
  <si>
    <t>USAER No. 45</t>
  </si>
  <si>
    <t>10FUA0046I</t>
  </si>
  <si>
    <t>USAER No. 46I</t>
  </si>
  <si>
    <t>10FUA0050V</t>
  </si>
  <si>
    <t>10FUA0051U</t>
  </si>
  <si>
    <t>USAER No. 51</t>
  </si>
  <si>
    <t>10FUA0052T</t>
  </si>
  <si>
    <t>USAER No. 52T</t>
  </si>
  <si>
    <t>10FUA0053S</t>
  </si>
  <si>
    <t>USAER No. 53</t>
  </si>
  <si>
    <t>10FUA0054R</t>
  </si>
  <si>
    <t>USAER No. 54</t>
  </si>
  <si>
    <t>10FUA0056P</t>
  </si>
  <si>
    <t>USAER No. 56</t>
  </si>
  <si>
    <t>10FUA0057O</t>
  </si>
  <si>
    <t>USAER No. 57</t>
  </si>
  <si>
    <t>10FUA0059M</t>
  </si>
  <si>
    <t>USAER No. 59</t>
  </si>
  <si>
    <t>10FUA0061A</t>
  </si>
  <si>
    <t>USAER No. 61A</t>
  </si>
  <si>
    <t>10FUA0062Z</t>
  </si>
  <si>
    <t>USAER No. 62Z</t>
  </si>
  <si>
    <t>10FUA0063Z</t>
  </si>
  <si>
    <t>USAER No. 63Z</t>
  </si>
  <si>
    <t>10FUA0064Y</t>
  </si>
  <si>
    <t>USAER No. 64Y</t>
  </si>
  <si>
    <t>10FUA0065X</t>
  </si>
  <si>
    <t>USAER No. 65</t>
  </si>
  <si>
    <t>10FUA0066W</t>
  </si>
  <si>
    <t>USAER No. 66W</t>
  </si>
  <si>
    <t>10FUA0067V</t>
  </si>
  <si>
    <t>USAER No. 67</t>
  </si>
  <si>
    <t>10FUA0068U</t>
  </si>
  <si>
    <t>USAER No. 68</t>
  </si>
  <si>
    <t>10FUA0069T</t>
  </si>
  <si>
    <t>USAER No. 69</t>
  </si>
  <si>
    <t>10FUA0070I</t>
  </si>
  <si>
    <t>USAER No. 70I</t>
  </si>
  <si>
    <t>10FUA0071H</t>
  </si>
  <si>
    <t>USAER No. 71</t>
  </si>
  <si>
    <t>10FUA0072G</t>
  </si>
  <si>
    <t>USAER No. 72G</t>
  </si>
  <si>
    <t>10FUA0073F</t>
  </si>
  <si>
    <t>USAER No. 73F</t>
  </si>
  <si>
    <t>10FUA0074E</t>
  </si>
  <si>
    <t>USAER No. 74E</t>
  </si>
  <si>
    <t>10FUA0075D</t>
  </si>
  <si>
    <t>USAER No. 75D</t>
  </si>
  <si>
    <t>10FUA0076C</t>
  </si>
  <si>
    <t>USAER No. 76C</t>
  </si>
  <si>
    <t>10FUA0078A</t>
  </si>
  <si>
    <t>USAER No. 78A</t>
  </si>
  <si>
    <t>10FUA0079Z</t>
  </si>
  <si>
    <t>USAER No. 79Z</t>
  </si>
  <si>
    <t>10DML0001L</t>
  </si>
  <si>
    <t>C.A.M. CUAUHTEMOC</t>
  </si>
  <si>
    <t>10DML0002K</t>
  </si>
  <si>
    <t>C.A.M. TAYOLTITA</t>
  </si>
  <si>
    <t>10DML0004I</t>
  </si>
  <si>
    <t>C.A.M. CANATLAN</t>
  </si>
  <si>
    <t>10DML0005H</t>
  </si>
  <si>
    <t>C.A.M. CREE</t>
  </si>
  <si>
    <t>10DML0007F</t>
  </si>
  <si>
    <t>C.A.M. CREE LAGUNA</t>
  </si>
  <si>
    <t>10DML0009D</t>
  </si>
  <si>
    <t>C.A.M. 9</t>
  </si>
  <si>
    <t>10DML0011S</t>
  </si>
  <si>
    <t>C.A.M. "FANNY ANITUA YAÑEZ"</t>
  </si>
  <si>
    <t>10DML0012R</t>
  </si>
  <si>
    <t>C.A.M.  MARIA MONTESSORI</t>
  </si>
  <si>
    <t>10DML0013Q</t>
  </si>
  <si>
    <t>C.A.M. EVA SÁMANO</t>
  </si>
  <si>
    <t>10DML0015O</t>
  </si>
  <si>
    <t>C.A.M. ROBERTO SOLIS QUIROGA</t>
  </si>
  <si>
    <t>10DML0016N</t>
  </si>
  <si>
    <t xml:space="preserve">C.A.M.  BENITO JUÁREZ </t>
  </si>
  <si>
    <t>10DML0017M</t>
  </si>
  <si>
    <t>10DML0018L</t>
  </si>
  <si>
    <t xml:space="preserve">C.A.M. 18L   </t>
  </si>
  <si>
    <t>10DML0020Z</t>
  </si>
  <si>
    <t>C.A.M. LA FORESTAL</t>
  </si>
  <si>
    <t>10DML0021Z</t>
  </si>
  <si>
    <t>C.A.M. SANTIAGO PAPASQUIARO</t>
  </si>
  <si>
    <t>10DML0023X</t>
  </si>
  <si>
    <t>C.A.M. SOR JUANA INÉS DE LA CRUZ</t>
  </si>
  <si>
    <t>10DML0024W</t>
  </si>
  <si>
    <t>C.A.M. JOYAS DEL VALLE</t>
  </si>
  <si>
    <t>10DML0026U</t>
  </si>
  <si>
    <t>CIL</t>
  </si>
  <si>
    <t>10DML0028S</t>
  </si>
  <si>
    <t>C.A.M. LABORAL</t>
  </si>
  <si>
    <t>10DML0029R</t>
  </si>
  <si>
    <t>C.A.M. 29R</t>
  </si>
  <si>
    <t>10DML0030G</t>
  </si>
  <si>
    <t>C.A.M. NUEVO IDEAL</t>
  </si>
  <si>
    <t>10DML0031F</t>
  </si>
  <si>
    <t>C.A.M. SAN JUAN DEL RÍO</t>
  </si>
  <si>
    <t>10DML0032E</t>
  </si>
  <si>
    <t>C.A.M.  PEÑÓN BLANCO</t>
  </si>
  <si>
    <t>10DML0033D</t>
  </si>
  <si>
    <t>C.A.M. NOMBRE DE DIOS</t>
  </si>
  <si>
    <t>10DML0035B</t>
  </si>
  <si>
    <t>C.A.M. TEPEHUANES</t>
  </si>
  <si>
    <t>10DML0036A</t>
  </si>
  <si>
    <t>C.A.M. 36A</t>
  </si>
  <si>
    <t xml:space="preserve">ALUMNOS </t>
  </si>
  <si>
    <t>HOMBRES</t>
  </si>
  <si>
    <t xml:space="preserve">MUJERES </t>
  </si>
  <si>
    <t xml:space="preserve">MAESTROS </t>
  </si>
  <si>
    <t>10FBRB005U</t>
  </si>
  <si>
    <t>CRIE LAGUNA</t>
  </si>
  <si>
    <t xml:space="preserve">HOMBRES </t>
  </si>
  <si>
    <t>PADRON DE CENTROS FOCALIZADOS EN EJERCICIO FISCAL 2022</t>
  </si>
  <si>
    <t>USAER No. 50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</si>
</sst>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0"/>
      <color theme="1"/>
      <name val="Candara"/>
      <family val="2"/>
    </font>
    <font>
      <b/>
      <sz val="10"/>
      <color rgb="FFC00000"/>
      <name val="Candara"/>
      <family val="2"/>
    </font>
    <font>
      <sz val="8"/>
      <color theme="1"/>
      <name val="Candara"/>
      <family val="2"/>
    </font>
    <font>
      <b/>
      <sz val="8"/>
      <color theme="1"/>
      <name val="Candara"/>
      <family val="2"/>
    </font>
    <font>
      <sz val="10"/>
      <color theme="1"/>
      <name val="Candara"/>
      <family val="2"/>
    </font>
    <font>
      <sz val="9"/>
      <color theme="1"/>
      <name val="Candara"/>
      <family val="2"/>
    </font>
    <font>
      <sz val="8"/>
      <color theme="1"/>
      <name val="Calibri"/>
      <family val="3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BE9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Protection="1"/>
    <xf numFmtId="0" fontId="4" fillId="2" borderId="1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justify" vertical="center"/>
    </xf>
    <xf numFmtId="3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 applyProtection="1">
      <alignment horizontal="center" vertical="center" wrapText="1"/>
    </xf>
    <xf numFmtId="3" fontId="4" fillId="3" borderId="10" xfId="0" applyNumberFormat="1" applyFont="1" applyFill="1" applyBorder="1" applyAlignment="1" applyProtection="1">
      <alignment horizontal="center" vertical="center" wrapText="1"/>
    </xf>
    <xf numFmtId="3" fontId="5" fillId="4" borderId="13" xfId="0" applyNumberFormat="1" applyFont="1" applyFill="1" applyBorder="1" applyAlignment="1" applyProtection="1">
      <alignment horizontal="center" vertical="center" wrapText="1"/>
    </xf>
    <xf numFmtId="3" fontId="5" fillId="4" borderId="9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justify" vertical="center"/>
    </xf>
    <xf numFmtId="3" fontId="4" fillId="0" borderId="9" xfId="0" applyNumberFormat="1" applyFont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</xf>
    <xf numFmtId="3" fontId="5" fillId="2" borderId="16" xfId="0" applyNumberFormat="1" applyFont="1" applyFill="1" applyBorder="1" applyAlignment="1" applyProtection="1">
      <alignment horizontal="center" vertical="center" wrapText="1"/>
    </xf>
    <xf numFmtId="3" fontId="5" fillId="2" borderId="17" xfId="0" applyNumberFormat="1" applyFont="1" applyFill="1" applyBorder="1" applyAlignment="1" applyProtection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5" fillId="2" borderId="18" xfId="0" applyNumberFormat="1" applyFont="1" applyFill="1" applyBorder="1" applyAlignment="1" applyProtection="1">
      <alignment horizontal="center" vertical="center" wrapText="1"/>
    </xf>
    <xf numFmtId="3" fontId="5" fillId="2" borderId="19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3" fontId="4" fillId="0" borderId="20" xfId="0" applyNumberFormat="1" applyFont="1" applyBorder="1" applyAlignment="1" applyProtection="1">
      <alignment horizontal="center" vertical="center"/>
    </xf>
    <xf numFmtId="3" fontId="4" fillId="0" borderId="21" xfId="0" applyNumberFormat="1" applyFont="1" applyBorder="1" applyAlignment="1" applyProtection="1">
      <alignment horizontal="center" vertical="center"/>
    </xf>
    <xf numFmtId="3" fontId="4" fillId="0" borderId="22" xfId="0" applyNumberFormat="1" applyFont="1" applyBorder="1" applyAlignment="1" applyProtection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ont="1" applyProtection="1"/>
    <xf numFmtId="3" fontId="6" fillId="3" borderId="9" xfId="0" applyNumberFormat="1" applyFont="1" applyFill="1" applyBorder="1" applyAlignment="1" applyProtection="1">
      <alignment horizontal="center" vertical="center" wrapText="1"/>
    </xf>
    <xf numFmtId="3" fontId="6" fillId="3" borderId="12" xfId="0" applyNumberFormat="1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justify" vertical="center"/>
    </xf>
    <xf numFmtId="0" fontId="6" fillId="3" borderId="24" xfId="0" applyFont="1" applyFill="1" applyBorder="1" applyAlignment="1" applyProtection="1">
      <alignment horizontal="justify" vertical="center"/>
    </xf>
    <xf numFmtId="0" fontId="6" fillId="3" borderId="25" xfId="0" applyFont="1" applyFill="1" applyBorder="1" applyAlignment="1" applyProtection="1">
      <alignment horizontal="justify" vertical="center"/>
    </xf>
    <xf numFmtId="3" fontId="6" fillId="3" borderId="22" xfId="0" applyNumberFormat="1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3" fontId="6" fillId="3" borderId="21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0" fillId="5" borderId="9" xfId="0" applyFill="1" applyBorder="1"/>
    <xf numFmtId="0" fontId="0" fillId="4" borderId="10" xfId="0" applyFill="1" applyBorder="1"/>
    <xf numFmtId="0" fontId="0" fillId="4" borderId="9" xfId="0" applyFill="1" applyBorder="1"/>
    <xf numFmtId="0" fontId="0" fillId="4" borderId="14" xfId="0" applyFill="1" applyBorder="1"/>
    <xf numFmtId="0" fontId="0" fillId="5" borderId="10" xfId="0" applyFill="1" applyBorder="1"/>
    <xf numFmtId="0" fontId="0" fillId="4" borderId="28" xfId="0" applyFill="1" applyBorder="1"/>
    <xf numFmtId="0" fontId="12" fillId="0" borderId="1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wrapText="1"/>
      <protection locked="0"/>
    </xf>
    <xf numFmtId="0" fontId="11" fillId="0" borderId="1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0" fillId="4" borderId="0" xfId="0" applyFill="1"/>
    <xf numFmtId="0" fontId="0" fillId="4" borderId="11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center" wrapText="1"/>
      <protection locked="0"/>
    </xf>
    <xf numFmtId="0" fontId="0" fillId="4" borderId="29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9" fillId="4" borderId="29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>
      <alignment horizontal="center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1" fillId="4" borderId="26" xfId="0" applyFont="1" applyFill="1" applyBorder="1" applyAlignment="1" applyProtection="1">
      <alignment horizontal="left" vertical="center" wrapText="1"/>
      <protection locked="0"/>
    </xf>
    <xf numFmtId="0" fontId="1" fillId="4" borderId="27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28"/>
  <sheetViews>
    <sheetView tabSelected="1" topLeftCell="A7" zoomScale="87" zoomScaleNormal="87" workbookViewId="0">
      <selection activeCell="E22" sqref="E22"/>
    </sheetView>
  </sheetViews>
  <sheetFormatPr baseColWidth="10" defaultColWidth="9.140625" defaultRowHeight="15" x14ac:dyDescent="0.25"/>
  <cols>
    <col min="2" max="2" width="16.28515625" customWidth="1"/>
    <col min="3" max="3" width="32.140625" customWidth="1"/>
    <col min="4" max="4" width="14.5703125" customWidth="1"/>
    <col min="5" max="5" width="13.28515625" customWidth="1"/>
    <col min="6" max="8" width="12.28515625" customWidth="1"/>
    <col min="9" max="9" width="15.140625" customWidth="1"/>
  </cols>
  <sheetData>
    <row r="2" spans="1:9" ht="21" x14ac:dyDescent="0.35">
      <c r="C2" s="116" t="s">
        <v>214</v>
      </c>
      <c r="D2" s="116"/>
      <c r="E2" s="116"/>
      <c r="F2" s="116"/>
      <c r="G2" s="116"/>
      <c r="H2" s="42"/>
    </row>
    <row r="3" spans="1:9" ht="15.75" thickBot="1" x14ac:dyDescent="0.3"/>
    <row r="4" spans="1:9" ht="27.75" customHeight="1" x14ac:dyDescent="0.25">
      <c r="D4" s="110" t="s">
        <v>207</v>
      </c>
      <c r="E4" s="111"/>
      <c r="F4" s="112"/>
      <c r="G4" s="113" t="s">
        <v>210</v>
      </c>
      <c r="H4" s="114"/>
      <c r="I4" s="115"/>
    </row>
    <row r="5" spans="1:9" ht="15" customHeight="1" x14ac:dyDescent="0.25">
      <c r="B5" s="43" t="s">
        <v>47</v>
      </c>
      <c r="C5" s="47" t="s">
        <v>48</v>
      </c>
      <c r="D5" s="61" t="s">
        <v>209</v>
      </c>
      <c r="E5" s="62" t="s">
        <v>208</v>
      </c>
      <c r="F5" s="63" t="s">
        <v>8</v>
      </c>
      <c r="G5" s="61" t="s">
        <v>209</v>
      </c>
      <c r="H5" s="62" t="s">
        <v>213</v>
      </c>
      <c r="I5" s="63" t="s">
        <v>8</v>
      </c>
    </row>
    <row r="6" spans="1:9" ht="15.75" x14ac:dyDescent="0.25">
      <c r="A6">
        <v>1</v>
      </c>
      <c r="B6" s="45" t="s">
        <v>49</v>
      </c>
      <c r="C6" s="44" t="s">
        <v>50</v>
      </c>
      <c r="D6" s="53">
        <v>17</v>
      </c>
      <c r="E6" s="54">
        <v>40</v>
      </c>
      <c r="F6" s="49">
        <f t="shared" ref="F6:F37" si="0">SUM(D6:E6)</f>
        <v>57</v>
      </c>
      <c r="G6" s="50">
        <v>1</v>
      </c>
      <c r="H6" s="41">
        <v>6</v>
      </c>
      <c r="I6" s="55">
        <f t="shared" ref="I6:I37" si="1">SUM(G6:H6)</f>
        <v>7</v>
      </c>
    </row>
    <row r="7" spans="1:9" ht="15.75" x14ac:dyDescent="0.25">
      <c r="A7">
        <v>2</v>
      </c>
      <c r="B7" s="45" t="s">
        <v>51</v>
      </c>
      <c r="C7" s="44" t="s">
        <v>52</v>
      </c>
      <c r="D7" s="53">
        <v>21</v>
      </c>
      <c r="E7" s="54">
        <v>43</v>
      </c>
      <c r="F7" s="49">
        <f t="shared" si="0"/>
        <v>64</v>
      </c>
      <c r="G7" s="50">
        <v>9</v>
      </c>
      <c r="H7" s="41">
        <v>1</v>
      </c>
      <c r="I7" s="55">
        <f t="shared" si="1"/>
        <v>10</v>
      </c>
    </row>
    <row r="8" spans="1:9" s="73" customFormat="1" ht="15.75" x14ac:dyDescent="0.25">
      <c r="A8" s="73">
        <v>3</v>
      </c>
      <c r="B8" s="45" t="s">
        <v>53</v>
      </c>
      <c r="C8" s="44" t="s">
        <v>54</v>
      </c>
      <c r="D8" s="74">
        <v>16</v>
      </c>
      <c r="E8" s="75">
        <v>32</v>
      </c>
      <c r="F8" s="76">
        <f t="shared" si="0"/>
        <v>48</v>
      </c>
      <c r="G8" s="77">
        <v>10</v>
      </c>
      <c r="H8" s="78">
        <v>0</v>
      </c>
      <c r="I8" s="79">
        <f t="shared" si="1"/>
        <v>10</v>
      </c>
    </row>
    <row r="9" spans="1:9" s="73" customFormat="1" ht="15.75" x14ac:dyDescent="0.25">
      <c r="A9" s="73">
        <v>4</v>
      </c>
      <c r="B9" s="45" t="s">
        <v>55</v>
      </c>
      <c r="C9" s="44" t="s">
        <v>56</v>
      </c>
      <c r="D9" s="74">
        <v>19</v>
      </c>
      <c r="E9" s="75">
        <v>52</v>
      </c>
      <c r="F9" s="76">
        <f t="shared" si="0"/>
        <v>71</v>
      </c>
      <c r="G9" s="77">
        <v>6</v>
      </c>
      <c r="H9" s="78">
        <v>1</v>
      </c>
      <c r="I9" s="79">
        <f t="shared" si="1"/>
        <v>7</v>
      </c>
    </row>
    <row r="10" spans="1:9" s="73" customFormat="1" ht="15.75" x14ac:dyDescent="0.25">
      <c r="A10" s="73">
        <v>5</v>
      </c>
      <c r="B10" s="45" t="s">
        <v>57</v>
      </c>
      <c r="C10" s="44" t="s">
        <v>58</v>
      </c>
      <c r="D10" s="74">
        <v>13</v>
      </c>
      <c r="E10" s="75">
        <v>13</v>
      </c>
      <c r="F10" s="76">
        <f t="shared" si="0"/>
        <v>26</v>
      </c>
      <c r="G10" s="77">
        <v>7</v>
      </c>
      <c r="H10" s="78">
        <v>2</v>
      </c>
      <c r="I10" s="79">
        <f t="shared" si="1"/>
        <v>9</v>
      </c>
    </row>
    <row r="11" spans="1:9" s="73" customFormat="1" ht="15.75" x14ac:dyDescent="0.25">
      <c r="A11" s="73">
        <v>6</v>
      </c>
      <c r="B11" s="45" t="s">
        <v>59</v>
      </c>
      <c r="C11" s="44" t="s">
        <v>60</v>
      </c>
      <c r="D11" s="74">
        <v>18</v>
      </c>
      <c r="E11" s="75">
        <v>44</v>
      </c>
      <c r="F11" s="76">
        <f t="shared" si="0"/>
        <v>62</v>
      </c>
      <c r="G11" s="77">
        <v>9</v>
      </c>
      <c r="H11" s="78">
        <v>3</v>
      </c>
      <c r="I11" s="79">
        <f t="shared" si="1"/>
        <v>12</v>
      </c>
    </row>
    <row r="12" spans="1:9" s="73" customFormat="1" ht="15.75" x14ac:dyDescent="0.25">
      <c r="A12" s="73">
        <v>7</v>
      </c>
      <c r="B12" s="45" t="s">
        <v>61</v>
      </c>
      <c r="C12" s="44" t="s">
        <v>62</v>
      </c>
      <c r="D12" s="74">
        <v>15</v>
      </c>
      <c r="E12" s="75">
        <v>40</v>
      </c>
      <c r="F12" s="76">
        <f t="shared" si="0"/>
        <v>55</v>
      </c>
      <c r="G12" s="77">
        <v>12</v>
      </c>
      <c r="H12" s="78">
        <v>2</v>
      </c>
      <c r="I12" s="79">
        <f t="shared" si="1"/>
        <v>14</v>
      </c>
    </row>
    <row r="13" spans="1:9" s="73" customFormat="1" ht="15.75" x14ac:dyDescent="0.25">
      <c r="A13" s="73">
        <v>8</v>
      </c>
      <c r="B13" s="45" t="s">
        <v>63</v>
      </c>
      <c r="C13" s="44" t="s">
        <v>64</v>
      </c>
      <c r="D13" s="74">
        <v>20</v>
      </c>
      <c r="E13" s="75">
        <v>64</v>
      </c>
      <c r="F13" s="76">
        <f t="shared" si="0"/>
        <v>84</v>
      </c>
      <c r="G13" s="77">
        <v>12</v>
      </c>
      <c r="H13" s="78">
        <v>1</v>
      </c>
      <c r="I13" s="79">
        <f t="shared" si="1"/>
        <v>13</v>
      </c>
    </row>
    <row r="14" spans="1:9" s="73" customFormat="1" ht="15.75" x14ac:dyDescent="0.25">
      <c r="A14" s="73">
        <v>9</v>
      </c>
      <c r="B14" s="45" t="s">
        <v>65</v>
      </c>
      <c r="C14" s="44" t="s">
        <v>66</v>
      </c>
      <c r="D14" s="74">
        <v>21</v>
      </c>
      <c r="E14" s="75">
        <v>36</v>
      </c>
      <c r="F14" s="76">
        <f t="shared" si="0"/>
        <v>57</v>
      </c>
      <c r="G14" s="77">
        <v>12</v>
      </c>
      <c r="H14" s="78">
        <v>2</v>
      </c>
      <c r="I14" s="79">
        <f t="shared" si="1"/>
        <v>14</v>
      </c>
    </row>
    <row r="15" spans="1:9" s="73" customFormat="1" ht="15.75" x14ac:dyDescent="0.25">
      <c r="A15" s="73">
        <v>10</v>
      </c>
      <c r="B15" s="45" t="s">
        <v>67</v>
      </c>
      <c r="C15" s="44" t="s">
        <v>68</v>
      </c>
      <c r="D15" s="74">
        <v>19</v>
      </c>
      <c r="E15" s="75">
        <v>42</v>
      </c>
      <c r="F15" s="76">
        <f t="shared" si="0"/>
        <v>61</v>
      </c>
      <c r="G15" s="77">
        <v>10</v>
      </c>
      <c r="H15" s="78">
        <v>1</v>
      </c>
      <c r="I15" s="79">
        <f t="shared" si="1"/>
        <v>11</v>
      </c>
    </row>
    <row r="16" spans="1:9" s="73" customFormat="1" ht="15.75" x14ac:dyDescent="0.25">
      <c r="A16" s="73">
        <v>11</v>
      </c>
      <c r="B16" s="45" t="s">
        <v>69</v>
      </c>
      <c r="C16" s="44" t="s">
        <v>70</v>
      </c>
      <c r="D16" s="74">
        <v>21</v>
      </c>
      <c r="E16" s="75">
        <v>19</v>
      </c>
      <c r="F16" s="76">
        <f t="shared" si="0"/>
        <v>40</v>
      </c>
      <c r="G16" s="77">
        <v>9</v>
      </c>
      <c r="H16" s="78">
        <v>0</v>
      </c>
      <c r="I16" s="79">
        <f t="shared" si="1"/>
        <v>9</v>
      </c>
    </row>
    <row r="17" spans="1:9" s="73" customFormat="1" ht="15.75" x14ac:dyDescent="0.25">
      <c r="A17" s="73">
        <v>12</v>
      </c>
      <c r="B17" s="45" t="s">
        <v>71</v>
      </c>
      <c r="C17" s="44" t="s">
        <v>72</v>
      </c>
      <c r="D17" s="74">
        <v>20</v>
      </c>
      <c r="E17" s="75">
        <v>24</v>
      </c>
      <c r="F17" s="76">
        <f t="shared" si="0"/>
        <v>44</v>
      </c>
      <c r="G17" s="77">
        <v>11</v>
      </c>
      <c r="H17" s="78">
        <v>1</v>
      </c>
      <c r="I17" s="79">
        <f t="shared" si="1"/>
        <v>12</v>
      </c>
    </row>
    <row r="18" spans="1:9" s="73" customFormat="1" ht="15.75" x14ac:dyDescent="0.25">
      <c r="A18" s="73">
        <v>13</v>
      </c>
      <c r="B18" s="45" t="s">
        <v>73</v>
      </c>
      <c r="C18" s="44" t="s">
        <v>74</v>
      </c>
      <c r="D18" s="74">
        <v>29</v>
      </c>
      <c r="E18" s="75">
        <v>31</v>
      </c>
      <c r="F18" s="76">
        <f t="shared" si="0"/>
        <v>60</v>
      </c>
      <c r="G18" s="77">
        <v>10</v>
      </c>
      <c r="H18" s="78">
        <v>1</v>
      </c>
      <c r="I18" s="79">
        <f t="shared" si="1"/>
        <v>11</v>
      </c>
    </row>
    <row r="19" spans="1:9" s="73" customFormat="1" ht="15.75" x14ac:dyDescent="0.25">
      <c r="A19" s="73">
        <v>14</v>
      </c>
      <c r="B19" s="45" t="s">
        <v>75</v>
      </c>
      <c r="C19" s="44" t="s">
        <v>76</v>
      </c>
      <c r="D19" s="74">
        <v>16</v>
      </c>
      <c r="E19" s="75">
        <v>35</v>
      </c>
      <c r="F19" s="76">
        <f t="shared" si="0"/>
        <v>51</v>
      </c>
      <c r="G19" s="77">
        <v>6</v>
      </c>
      <c r="H19" s="78">
        <v>3</v>
      </c>
      <c r="I19" s="79">
        <f t="shared" si="1"/>
        <v>9</v>
      </c>
    </row>
    <row r="20" spans="1:9" s="73" customFormat="1" ht="15.75" x14ac:dyDescent="0.25">
      <c r="A20" s="73">
        <v>15</v>
      </c>
      <c r="B20" s="45" t="s">
        <v>77</v>
      </c>
      <c r="C20" s="44" t="s">
        <v>78</v>
      </c>
      <c r="D20" s="74">
        <v>34</v>
      </c>
      <c r="E20" s="75">
        <v>38</v>
      </c>
      <c r="F20" s="76">
        <f t="shared" si="0"/>
        <v>72</v>
      </c>
      <c r="G20" s="77">
        <v>7</v>
      </c>
      <c r="H20" s="78">
        <v>4</v>
      </c>
      <c r="I20" s="79">
        <f t="shared" si="1"/>
        <v>11</v>
      </c>
    </row>
    <row r="21" spans="1:9" s="73" customFormat="1" ht="15.75" x14ac:dyDescent="0.25">
      <c r="A21" s="73">
        <v>16</v>
      </c>
      <c r="B21" s="45" t="s">
        <v>79</v>
      </c>
      <c r="C21" s="44" t="s">
        <v>80</v>
      </c>
      <c r="D21" s="74">
        <v>10</v>
      </c>
      <c r="E21" s="75">
        <v>41</v>
      </c>
      <c r="F21" s="76">
        <f t="shared" si="0"/>
        <v>51</v>
      </c>
      <c r="G21" s="77">
        <v>11</v>
      </c>
      <c r="H21" s="78">
        <v>3</v>
      </c>
      <c r="I21" s="79">
        <f t="shared" si="1"/>
        <v>14</v>
      </c>
    </row>
    <row r="22" spans="1:9" s="73" customFormat="1" ht="15.75" x14ac:dyDescent="0.25">
      <c r="A22" s="73">
        <v>17</v>
      </c>
      <c r="B22" s="45" t="s">
        <v>81</v>
      </c>
      <c r="C22" s="44" t="s">
        <v>82</v>
      </c>
      <c r="D22" s="74">
        <v>25</v>
      </c>
      <c r="E22" s="75">
        <v>38</v>
      </c>
      <c r="F22" s="76">
        <f t="shared" si="0"/>
        <v>63</v>
      </c>
      <c r="G22" s="77">
        <v>10</v>
      </c>
      <c r="H22" s="78">
        <v>2</v>
      </c>
      <c r="I22" s="79">
        <f t="shared" si="1"/>
        <v>12</v>
      </c>
    </row>
    <row r="23" spans="1:9" s="73" customFormat="1" ht="15.75" x14ac:dyDescent="0.25">
      <c r="A23" s="73">
        <v>18</v>
      </c>
      <c r="B23" s="45" t="s">
        <v>83</v>
      </c>
      <c r="C23" s="44" t="s">
        <v>84</v>
      </c>
      <c r="D23" s="74">
        <v>20</v>
      </c>
      <c r="E23" s="75">
        <v>28</v>
      </c>
      <c r="F23" s="76">
        <f t="shared" si="0"/>
        <v>48</v>
      </c>
      <c r="G23" s="77">
        <v>11</v>
      </c>
      <c r="H23" s="78">
        <v>3</v>
      </c>
      <c r="I23" s="79">
        <f t="shared" si="1"/>
        <v>14</v>
      </c>
    </row>
    <row r="24" spans="1:9" s="73" customFormat="1" ht="15.75" x14ac:dyDescent="0.25">
      <c r="A24" s="73">
        <v>19</v>
      </c>
      <c r="B24" s="45" t="s">
        <v>85</v>
      </c>
      <c r="C24" s="44" t="s">
        <v>86</v>
      </c>
      <c r="D24" s="74">
        <v>17</v>
      </c>
      <c r="E24" s="75">
        <v>23</v>
      </c>
      <c r="F24" s="76">
        <f t="shared" si="0"/>
        <v>40</v>
      </c>
      <c r="G24" s="77">
        <v>8</v>
      </c>
      <c r="H24" s="78">
        <v>1</v>
      </c>
      <c r="I24" s="79">
        <f t="shared" si="1"/>
        <v>9</v>
      </c>
    </row>
    <row r="25" spans="1:9" s="73" customFormat="1" ht="15.75" x14ac:dyDescent="0.25">
      <c r="A25" s="73">
        <v>20</v>
      </c>
      <c r="B25" s="45" t="s">
        <v>87</v>
      </c>
      <c r="C25" s="44" t="s">
        <v>88</v>
      </c>
      <c r="D25" s="74">
        <v>18</v>
      </c>
      <c r="E25" s="75">
        <v>32</v>
      </c>
      <c r="F25" s="76">
        <f t="shared" si="0"/>
        <v>50</v>
      </c>
      <c r="G25" s="77">
        <v>7</v>
      </c>
      <c r="H25" s="78">
        <v>1</v>
      </c>
      <c r="I25" s="79">
        <f t="shared" si="1"/>
        <v>8</v>
      </c>
    </row>
    <row r="26" spans="1:9" s="73" customFormat="1" ht="15.75" x14ac:dyDescent="0.25">
      <c r="A26" s="73">
        <v>21</v>
      </c>
      <c r="B26" s="45" t="s">
        <v>89</v>
      </c>
      <c r="C26" s="44" t="s">
        <v>90</v>
      </c>
      <c r="D26" s="74">
        <v>13</v>
      </c>
      <c r="E26" s="75">
        <v>22</v>
      </c>
      <c r="F26" s="76">
        <f t="shared" si="0"/>
        <v>35</v>
      </c>
      <c r="G26" s="77">
        <v>5</v>
      </c>
      <c r="H26" s="78">
        <v>2</v>
      </c>
      <c r="I26" s="79">
        <f t="shared" si="1"/>
        <v>7</v>
      </c>
    </row>
    <row r="27" spans="1:9" s="73" customFormat="1" ht="15.75" x14ac:dyDescent="0.25">
      <c r="A27" s="73">
        <v>22</v>
      </c>
      <c r="B27" s="45" t="s">
        <v>91</v>
      </c>
      <c r="C27" s="44" t="s">
        <v>92</v>
      </c>
      <c r="D27" s="80">
        <v>9</v>
      </c>
      <c r="E27" s="81">
        <v>24</v>
      </c>
      <c r="F27" s="82">
        <f t="shared" si="0"/>
        <v>33</v>
      </c>
      <c r="G27" s="83">
        <v>7</v>
      </c>
      <c r="H27" s="84">
        <v>2</v>
      </c>
      <c r="I27" s="79">
        <f t="shared" si="1"/>
        <v>9</v>
      </c>
    </row>
    <row r="28" spans="1:9" s="73" customFormat="1" ht="15.75" x14ac:dyDescent="0.25">
      <c r="A28" s="73">
        <v>23</v>
      </c>
      <c r="B28" s="45" t="s">
        <v>93</v>
      </c>
      <c r="C28" s="44" t="s">
        <v>94</v>
      </c>
      <c r="D28" s="80">
        <v>16</v>
      </c>
      <c r="E28" s="81">
        <v>26</v>
      </c>
      <c r="F28" s="82">
        <f t="shared" si="0"/>
        <v>42</v>
      </c>
      <c r="G28" s="83">
        <v>5</v>
      </c>
      <c r="H28" s="84">
        <v>1</v>
      </c>
      <c r="I28" s="79">
        <f t="shared" si="1"/>
        <v>6</v>
      </c>
    </row>
    <row r="29" spans="1:9" s="73" customFormat="1" ht="15.75" x14ac:dyDescent="0.25">
      <c r="A29" s="73">
        <v>24</v>
      </c>
      <c r="B29" s="45" t="s">
        <v>95</v>
      </c>
      <c r="C29" s="44" t="s">
        <v>96</v>
      </c>
      <c r="D29" s="80">
        <v>7</v>
      </c>
      <c r="E29" s="81">
        <v>16</v>
      </c>
      <c r="F29" s="82">
        <f t="shared" si="0"/>
        <v>23</v>
      </c>
      <c r="G29" s="83">
        <v>7</v>
      </c>
      <c r="H29" s="84">
        <v>0</v>
      </c>
      <c r="I29" s="79">
        <f t="shared" si="1"/>
        <v>7</v>
      </c>
    </row>
    <row r="30" spans="1:9" s="73" customFormat="1" ht="15.75" x14ac:dyDescent="0.25">
      <c r="A30" s="73">
        <v>25</v>
      </c>
      <c r="B30" s="45" t="s">
        <v>97</v>
      </c>
      <c r="C30" s="44" t="s">
        <v>98</v>
      </c>
      <c r="D30" s="80">
        <v>7</v>
      </c>
      <c r="E30" s="81">
        <v>14</v>
      </c>
      <c r="F30" s="82">
        <f t="shared" si="0"/>
        <v>21</v>
      </c>
      <c r="G30" s="83">
        <v>7</v>
      </c>
      <c r="H30" s="84">
        <v>2</v>
      </c>
      <c r="I30" s="79">
        <f t="shared" si="1"/>
        <v>9</v>
      </c>
    </row>
    <row r="31" spans="1:9" s="73" customFormat="1" ht="15.75" x14ac:dyDescent="0.25">
      <c r="A31" s="73">
        <v>26</v>
      </c>
      <c r="B31" s="45" t="s">
        <v>99</v>
      </c>
      <c r="C31" s="44" t="s">
        <v>100</v>
      </c>
      <c r="D31" s="80">
        <v>5</v>
      </c>
      <c r="E31" s="81">
        <v>8</v>
      </c>
      <c r="F31" s="82">
        <f t="shared" si="0"/>
        <v>13</v>
      </c>
      <c r="G31" s="83">
        <v>9</v>
      </c>
      <c r="H31" s="84">
        <v>0</v>
      </c>
      <c r="I31" s="79">
        <f t="shared" si="1"/>
        <v>9</v>
      </c>
    </row>
    <row r="32" spans="1:9" s="73" customFormat="1" ht="15.75" x14ac:dyDescent="0.25">
      <c r="A32" s="73">
        <v>27</v>
      </c>
      <c r="B32" s="45" t="s">
        <v>101</v>
      </c>
      <c r="C32" s="44" t="s">
        <v>102</v>
      </c>
      <c r="D32" s="80">
        <v>9</v>
      </c>
      <c r="E32" s="81">
        <v>16</v>
      </c>
      <c r="F32" s="82">
        <f t="shared" si="0"/>
        <v>25</v>
      </c>
      <c r="G32" s="83">
        <v>9</v>
      </c>
      <c r="H32" s="84">
        <v>2</v>
      </c>
      <c r="I32" s="79">
        <f t="shared" si="1"/>
        <v>11</v>
      </c>
    </row>
    <row r="33" spans="1:9" s="73" customFormat="1" ht="15.75" x14ac:dyDescent="0.25">
      <c r="A33" s="73">
        <v>28</v>
      </c>
      <c r="B33" s="45" t="s">
        <v>103</v>
      </c>
      <c r="C33" s="44" t="s">
        <v>104</v>
      </c>
      <c r="D33" s="80">
        <v>8</v>
      </c>
      <c r="E33" s="81">
        <v>14</v>
      </c>
      <c r="F33" s="82">
        <f t="shared" si="0"/>
        <v>22</v>
      </c>
      <c r="G33" s="83">
        <v>7</v>
      </c>
      <c r="H33" s="84">
        <v>1</v>
      </c>
      <c r="I33" s="79">
        <f t="shared" si="1"/>
        <v>8</v>
      </c>
    </row>
    <row r="34" spans="1:9" s="73" customFormat="1" ht="15.75" x14ac:dyDescent="0.25">
      <c r="A34" s="73">
        <v>29</v>
      </c>
      <c r="B34" s="45" t="s">
        <v>105</v>
      </c>
      <c r="C34" s="44" t="s">
        <v>215</v>
      </c>
      <c r="D34" s="80">
        <v>6</v>
      </c>
      <c r="E34" s="81">
        <v>28</v>
      </c>
      <c r="F34" s="82">
        <f t="shared" si="0"/>
        <v>34</v>
      </c>
      <c r="G34" s="83">
        <v>9</v>
      </c>
      <c r="H34" s="84">
        <v>1</v>
      </c>
      <c r="I34" s="79">
        <f t="shared" si="1"/>
        <v>10</v>
      </c>
    </row>
    <row r="35" spans="1:9" s="73" customFormat="1" ht="15.75" x14ac:dyDescent="0.25">
      <c r="A35" s="73">
        <v>30</v>
      </c>
      <c r="B35" s="45" t="s">
        <v>106</v>
      </c>
      <c r="C35" s="44" t="s">
        <v>107</v>
      </c>
      <c r="D35" s="74">
        <v>9</v>
      </c>
      <c r="E35" s="81">
        <v>13</v>
      </c>
      <c r="F35" s="82">
        <f t="shared" si="0"/>
        <v>22</v>
      </c>
      <c r="G35" s="83">
        <v>6</v>
      </c>
      <c r="H35" s="84">
        <v>1</v>
      </c>
      <c r="I35" s="79">
        <f t="shared" si="1"/>
        <v>7</v>
      </c>
    </row>
    <row r="36" spans="1:9" s="73" customFormat="1" ht="15.75" x14ac:dyDescent="0.25">
      <c r="A36" s="73">
        <v>31</v>
      </c>
      <c r="B36" s="45" t="s">
        <v>108</v>
      </c>
      <c r="C36" s="44" t="s">
        <v>109</v>
      </c>
      <c r="D36" s="80">
        <v>17</v>
      </c>
      <c r="E36" s="81">
        <v>24</v>
      </c>
      <c r="F36" s="82">
        <f t="shared" si="0"/>
        <v>41</v>
      </c>
      <c r="G36" s="83">
        <v>7</v>
      </c>
      <c r="H36" s="84">
        <v>0</v>
      </c>
      <c r="I36" s="79">
        <f t="shared" si="1"/>
        <v>7</v>
      </c>
    </row>
    <row r="37" spans="1:9" s="73" customFormat="1" ht="15.75" x14ac:dyDescent="0.25">
      <c r="A37" s="73">
        <v>32</v>
      </c>
      <c r="B37" s="45" t="s">
        <v>110</v>
      </c>
      <c r="C37" s="44" t="s">
        <v>111</v>
      </c>
      <c r="D37" s="80">
        <v>6</v>
      </c>
      <c r="E37" s="81">
        <v>26</v>
      </c>
      <c r="F37" s="82">
        <f t="shared" si="0"/>
        <v>32</v>
      </c>
      <c r="G37" s="83">
        <v>7</v>
      </c>
      <c r="H37" s="84">
        <v>4</v>
      </c>
      <c r="I37" s="79">
        <f t="shared" si="1"/>
        <v>11</v>
      </c>
    </row>
    <row r="38" spans="1:9" s="73" customFormat="1" ht="15.75" x14ac:dyDescent="0.25">
      <c r="A38" s="73">
        <v>33</v>
      </c>
      <c r="B38" s="45" t="s">
        <v>112</v>
      </c>
      <c r="C38" s="44" t="s">
        <v>113</v>
      </c>
      <c r="D38" s="80">
        <v>6</v>
      </c>
      <c r="E38" s="81">
        <v>21</v>
      </c>
      <c r="F38" s="82">
        <f t="shared" ref="F38:F69" si="2">SUM(D38:E38)</f>
        <v>27</v>
      </c>
      <c r="G38" s="83">
        <v>10</v>
      </c>
      <c r="H38" s="84">
        <v>0</v>
      </c>
      <c r="I38" s="79">
        <f t="shared" ref="I38:I69" si="3">SUM(G38:H38)</f>
        <v>10</v>
      </c>
    </row>
    <row r="39" spans="1:9" s="73" customFormat="1" ht="15.75" x14ac:dyDescent="0.25">
      <c r="A39" s="73">
        <v>34</v>
      </c>
      <c r="B39" s="45" t="s">
        <v>114</v>
      </c>
      <c r="C39" s="44" t="s">
        <v>115</v>
      </c>
      <c r="D39" s="80">
        <v>9</v>
      </c>
      <c r="E39" s="81">
        <v>25</v>
      </c>
      <c r="F39" s="82">
        <f t="shared" si="2"/>
        <v>34</v>
      </c>
      <c r="G39" s="83">
        <v>6</v>
      </c>
      <c r="H39" s="84">
        <v>1</v>
      </c>
      <c r="I39" s="79">
        <f t="shared" si="3"/>
        <v>7</v>
      </c>
    </row>
    <row r="40" spans="1:9" s="73" customFormat="1" ht="15.75" x14ac:dyDescent="0.25">
      <c r="A40" s="73">
        <v>35</v>
      </c>
      <c r="B40" s="45" t="s">
        <v>116</v>
      </c>
      <c r="C40" s="44" t="s">
        <v>117</v>
      </c>
      <c r="D40" s="80">
        <v>7</v>
      </c>
      <c r="E40" s="81">
        <v>17</v>
      </c>
      <c r="F40" s="82">
        <f t="shared" si="2"/>
        <v>24</v>
      </c>
      <c r="G40" s="83">
        <v>5</v>
      </c>
      <c r="H40" s="84">
        <v>2</v>
      </c>
      <c r="I40" s="79">
        <f t="shared" si="3"/>
        <v>7</v>
      </c>
    </row>
    <row r="41" spans="1:9" s="73" customFormat="1" ht="15.75" x14ac:dyDescent="0.25">
      <c r="A41" s="73">
        <v>36</v>
      </c>
      <c r="B41" s="45" t="s">
        <v>118</v>
      </c>
      <c r="C41" s="44" t="s">
        <v>119</v>
      </c>
      <c r="D41" s="80">
        <v>5</v>
      </c>
      <c r="E41" s="81">
        <v>20</v>
      </c>
      <c r="F41" s="82">
        <f t="shared" si="2"/>
        <v>25</v>
      </c>
      <c r="G41" s="83">
        <v>5</v>
      </c>
      <c r="H41" s="84">
        <v>3</v>
      </c>
      <c r="I41" s="79">
        <f t="shared" si="3"/>
        <v>8</v>
      </c>
    </row>
    <row r="42" spans="1:9" s="73" customFormat="1" ht="15.75" x14ac:dyDescent="0.25">
      <c r="A42" s="73">
        <v>37</v>
      </c>
      <c r="B42" s="45" t="s">
        <v>120</v>
      </c>
      <c r="C42" s="44" t="s">
        <v>121</v>
      </c>
      <c r="D42" s="80">
        <v>12</v>
      </c>
      <c r="E42" s="81">
        <v>35</v>
      </c>
      <c r="F42" s="82">
        <f t="shared" si="2"/>
        <v>47</v>
      </c>
      <c r="G42" s="83">
        <v>11</v>
      </c>
      <c r="H42" s="84">
        <v>1</v>
      </c>
      <c r="I42" s="79">
        <f t="shared" si="3"/>
        <v>12</v>
      </c>
    </row>
    <row r="43" spans="1:9" s="73" customFormat="1" ht="15.75" x14ac:dyDescent="0.25">
      <c r="A43" s="73">
        <v>38</v>
      </c>
      <c r="B43" s="45" t="s">
        <v>122</v>
      </c>
      <c r="C43" s="44" t="s">
        <v>123</v>
      </c>
      <c r="D43" s="80">
        <v>6</v>
      </c>
      <c r="E43" s="81">
        <v>23</v>
      </c>
      <c r="F43" s="82">
        <f t="shared" si="2"/>
        <v>29</v>
      </c>
      <c r="G43" s="83">
        <v>7</v>
      </c>
      <c r="H43" s="84">
        <v>1</v>
      </c>
      <c r="I43" s="79">
        <f t="shared" si="3"/>
        <v>8</v>
      </c>
    </row>
    <row r="44" spans="1:9" s="73" customFormat="1" ht="15.75" x14ac:dyDescent="0.25">
      <c r="A44" s="73">
        <v>39</v>
      </c>
      <c r="B44" s="45" t="s">
        <v>124</v>
      </c>
      <c r="C44" s="44" t="s">
        <v>125</v>
      </c>
      <c r="D44" s="80">
        <v>4</v>
      </c>
      <c r="E44" s="81">
        <v>23</v>
      </c>
      <c r="F44" s="82">
        <f t="shared" si="2"/>
        <v>27</v>
      </c>
      <c r="G44" s="83">
        <v>8</v>
      </c>
      <c r="H44" s="84">
        <v>0</v>
      </c>
      <c r="I44" s="79">
        <f t="shared" si="3"/>
        <v>8</v>
      </c>
    </row>
    <row r="45" spans="1:9" s="73" customFormat="1" ht="15.75" x14ac:dyDescent="0.25">
      <c r="A45" s="73">
        <v>40</v>
      </c>
      <c r="B45" s="45" t="s">
        <v>126</v>
      </c>
      <c r="C45" s="44" t="s">
        <v>127</v>
      </c>
      <c r="D45" s="80">
        <v>22</v>
      </c>
      <c r="E45" s="81">
        <v>27</v>
      </c>
      <c r="F45" s="82">
        <f t="shared" si="2"/>
        <v>49</v>
      </c>
      <c r="G45" s="83">
        <v>12</v>
      </c>
      <c r="H45" s="84">
        <v>2</v>
      </c>
      <c r="I45" s="79">
        <f t="shared" si="3"/>
        <v>14</v>
      </c>
    </row>
    <row r="46" spans="1:9" s="73" customFormat="1" ht="15.75" x14ac:dyDescent="0.25">
      <c r="A46" s="73">
        <v>41</v>
      </c>
      <c r="B46" s="45" t="s">
        <v>128</v>
      </c>
      <c r="C46" s="44" t="s">
        <v>129</v>
      </c>
      <c r="D46" s="80">
        <v>23</v>
      </c>
      <c r="E46" s="81">
        <v>29</v>
      </c>
      <c r="F46" s="82">
        <f t="shared" si="2"/>
        <v>52</v>
      </c>
      <c r="G46" s="83">
        <v>9</v>
      </c>
      <c r="H46" s="84">
        <v>1</v>
      </c>
      <c r="I46" s="79">
        <f t="shared" si="3"/>
        <v>10</v>
      </c>
    </row>
    <row r="47" spans="1:9" s="73" customFormat="1" ht="15.75" x14ac:dyDescent="0.25">
      <c r="A47" s="73">
        <v>42</v>
      </c>
      <c r="B47" s="45" t="s">
        <v>130</v>
      </c>
      <c r="C47" s="44" t="s">
        <v>131</v>
      </c>
      <c r="D47" s="80">
        <v>14</v>
      </c>
      <c r="E47" s="81">
        <v>18</v>
      </c>
      <c r="F47" s="82">
        <f t="shared" si="2"/>
        <v>32</v>
      </c>
      <c r="G47" s="83">
        <v>8</v>
      </c>
      <c r="H47" s="84">
        <v>1</v>
      </c>
      <c r="I47" s="79">
        <f t="shared" si="3"/>
        <v>9</v>
      </c>
    </row>
    <row r="48" spans="1:9" s="73" customFormat="1" ht="15.75" x14ac:dyDescent="0.25">
      <c r="A48" s="73">
        <v>43</v>
      </c>
      <c r="B48" s="45" t="s">
        <v>132</v>
      </c>
      <c r="C48" s="44" t="s">
        <v>133</v>
      </c>
      <c r="D48" s="80">
        <v>14</v>
      </c>
      <c r="E48" s="81">
        <v>18</v>
      </c>
      <c r="F48" s="82">
        <f t="shared" si="2"/>
        <v>32</v>
      </c>
      <c r="G48" s="83">
        <v>7</v>
      </c>
      <c r="H48" s="84">
        <v>2</v>
      </c>
      <c r="I48" s="79">
        <f t="shared" si="3"/>
        <v>9</v>
      </c>
    </row>
    <row r="49" spans="1:9" s="73" customFormat="1" ht="15.75" x14ac:dyDescent="0.25">
      <c r="A49" s="73">
        <v>44</v>
      </c>
      <c r="B49" s="45" t="s">
        <v>134</v>
      </c>
      <c r="C49" s="44" t="s">
        <v>135</v>
      </c>
      <c r="D49" s="80">
        <v>14</v>
      </c>
      <c r="E49" s="81">
        <v>22</v>
      </c>
      <c r="F49" s="82">
        <f t="shared" si="2"/>
        <v>36</v>
      </c>
      <c r="G49" s="83">
        <v>11</v>
      </c>
      <c r="H49" s="84">
        <v>2</v>
      </c>
      <c r="I49" s="79">
        <f t="shared" si="3"/>
        <v>13</v>
      </c>
    </row>
    <row r="50" spans="1:9" s="73" customFormat="1" ht="15.75" x14ac:dyDescent="0.25">
      <c r="A50" s="73">
        <v>45</v>
      </c>
      <c r="B50" s="45" t="s">
        <v>136</v>
      </c>
      <c r="C50" s="44" t="s">
        <v>137</v>
      </c>
      <c r="D50" s="80">
        <v>6</v>
      </c>
      <c r="E50" s="81">
        <v>18</v>
      </c>
      <c r="F50" s="82">
        <f t="shared" si="2"/>
        <v>24</v>
      </c>
      <c r="G50" s="83">
        <v>11</v>
      </c>
      <c r="H50" s="84">
        <v>1</v>
      </c>
      <c r="I50" s="79">
        <f t="shared" si="3"/>
        <v>12</v>
      </c>
    </row>
    <row r="51" spans="1:9" s="73" customFormat="1" ht="15.75" x14ac:dyDescent="0.25">
      <c r="A51" s="73">
        <v>46</v>
      </c>
      <c r="B51" s="45" t="s">
        <v>138</v>
      </c>
      <c r="C51" s="44" t="s">
        <v>139</v>
      </c>
      <c r="D51" s="80">
        <v>15</v>
      </c>
      <c r="E51" s="81">
        <v>33</v>
      </c>
      <c r="F51" s="82">
        <f t="shared" si="2"/>
        <v>48</v>
      </c>
      <c r="G51" s="83">
        <v>8</v>
      </c>
      <c r="H51" s="84">
        <v>1</v>
      </c>
      <c r="I51" s="79">
        <f t="shared" si="3"/>
        <v>9</v>
      </c>
    </row>
    <row r="52" spans="1:9" s="73" customFormat="1" ht="15.75" x14ac:dyDescent="0.25">
      <c r="A52" s="73">
        <v>47</v>
      </c>
      <c r="B52" s="45" t="s">
        <v>140</v>
      </c>
      <c r="C52" s="44" t="s">
        <v>141</v>
      </c>
      <c r="D52" s="80">
        <v>21</v>
      </c>
      <c r="E52" s="81">
        <v>21</v>
      </c>
      <c r="F52" s="82">
        <f t="shared" si="2"/>
        <v>42</v>
      </c>
      <c r="G52" s="83">
        <v>8</v>
      </c>
      <c r="H52" s="84">
        <v>1</v>
      </c>
      <c r="I52" s="79">
        <f t="shared" si="3"/>
        <v>9</v>
      </c>
    </row>
    <row r="53" spans="1:9" s="73" customFormat="1" ht="15.75" x14ac:dyDescent="0.25">
      <c r="A53" s="73">
        <v>48</v>
      </c>
      <c r="B53" s="45" t="s">
        <v>142</v>
      </c>
      <c r="C53" s="44" t="s">
        <v>143</v>
      </c>
      <c r="D53" s="80">
        <v>14</v>
      </c>
      <c r="E53" s="81">
        <v>14</v>
      </c>
      <c r="F53" s="82">
        <f t="shared" si="2"/>
        <v>28</v>
      </c>
      <c r="G53" s="83">
        <v>5</v>
      </c>
      <c r="H53" s="84">
        <v>2</v>
      </c>
      <c r="I53" s="79">
        <f t="shared" si="3"/>
        <v>7</v>
      </c>
    </row>
    <row r="54" spans="1:9" s="73" customFormat="1" ht="15.75" x14ac:dyDescent="0.25">
      <c r="A54" s="73">
        <v>49</v>
      </c>
      <c r="B54" s="45" t="s">
        <v>144</v>
      </c>
      <c r="C54" s="44" t="s">
        <v>145</v>
      </c>
      <c r="D54" s="80">
        <v>15</v>
      </c>
      <c r="E54" s="81">
        <v>18</v>
      </c>
      <c r="F54" s="82">
        <f t="shared" si="2"/>
        <v>33</v>
      </c>
      <c r="G54" s="83">
        <v>4</v>
      </c>
      <c r="H54" s="84">
        <v>1</v>
      </c>
      <c r="I54" s="79">
        <f t="shared" si="3"/>
        <v>5</v>
      </c>
    </row>
    <row r="55" spans="1:9" s="73" customFormat="1" ht="15.75" x14ac:dyDescent="0.25">
      <c r="A55" s="73">
        <v>50</v>
      </c>
      <c r="B55" s="45" t="s">
        <v>146</v>
      </c>
      <c r="C55" s="44" t="s">
        <v>147</v>
      </c>
      <c r="D55" s="80">
        <v>9</v>
      </c>
      <c r="E55" s="81">
        <v>10</v>
      </c>
      <c r="F55" s="82">
        <f t="shared" si="2"/>
        <v>19</v>
      </c>
      <c r="G55" s="83">
        <v>4</v>
      </c>
      <c r="H55" s="84">
        <v>1</v>
      </c>
      <c r="I55" s="79">
        <f t="shared" si="3"/>
        <v>5</v>
      </c>
    </row>
    <row r="56" spans="1:9" s="73" customFormat="1" ht="15.75" x14ac:dyDescent="0.25">
      <c r="A56" s="73">
        <v>51</v>
      </c>
      <c r="B56" s="45" t="s">
        <v>148</v>
      </c>
      <c r="C56" s="44" t="s">
        <v>149</v>
      </c>
      <c r="D56" s="80">
        <v>12</v>
      </c>
      <c r="E56" s="81">
        <v>18</v>
      </c>
      <c r="F56" s="82">
        <f t="shared" si="2"/>
        <v>30</v>
      </c>
      <c r="G56" s="83">
        <v>10</v>
      </c>
      <c r="H56" s="84">
        <v>1</v>
      </c>
      <c r="I56" s="79">
        <f t="shared" si="3"/>
        <v>11</v>
      </c>
    </row>
    <row r="57" spans="1:9" s="73" customFormat="1" ht="15.75" x14ac:dyDescent="0.25">
      <c r="A57" s="73">
        <v>52</v>
      </c>
      <c r="B57" s="45" t="s">
        <v>150</v>
      </c>
      <c r="C57" s="44" t="s">
        <v>151</v>
      </c>
      <c r="D57" s="80">
        <v>13</v>
      </c>
      <c r="E57" s="81">
        <v>18</v>
      </c>
      <c r="F57" s="82">
        <f t="shared" si="2"/>
        <v>31</v>
      </c>
      <c r="G57" s="83">
        <v>9</v>
      </c>
      <c r="H57" s="84">
        <v>1</v>
      </c>
      <c r="I57" s="79">
        <f t="shared" si="3"/>
        <v>10</v>
      </c>
    </row>
    <row r="58" spans="1:9" s="73" customFormat="1" ht="15.75" x14ac:dyDescent="0.25">
      <c r="A58" s="73">
        <v>53</v>
      </c>
      <c r="B58" s="45" t="s">
        <v>152</v>
      </c>
      <c r="C58" s="44" t="s">
        <v>153</v>
      </c>
      <c r="D58" s="80">
        <v>15</v>
      </c>
      <c r="E58" s="81">
        <v>15</v>
      </c>
      <c r="F58" s="82">
        <f t="shared" si="2"/>
        <v>30</v>
      </c>
      <c r="G58" s="83">
        <v>10</v>
      </c>
      <c r="H58" s="84">
        <v>0</v>
      </c>
      <c r="I58" s="79">
        <f t="shared" si="3"/>
        <v>10</v>
      </c>
    </row>
    <row r="59" spans="1:9" s="73" customFormat="1" ht="15.75" x14ac:dyDescent="0.25">
      <c r="A59" s="73">
        <v>54</v>
      </c>
      <c r="B59" s="45" t="s">
        <v>154</v>
      </c>
      <c r="C59" s="44" t="s">
        <v>155</v>
      </c>
      <c r="D59" s="80">
        <v>13</v>
      </c>
      <c r="E59" s="81">
        <v>18</v>
      </c>
      <c r="F59" s="82">
        <f t="shared" si="2"/>
        <v>31</v>
      </c>
      <c r="G59" s="77">
        <v>4</v>
      </c>
      <c r="H59" s="78">
        <v>0</v>
      </c>
      <c r="I59" s="79">
        <f t="shared" si="3"/>
        <v>4</v>
      </c>
    </row>
    <row r="60" spans="1:9" s="73" customFormat="1" ht="15.75" x14ac:dyDescent="0.25">
      <c r="A60" s="73">
        <v>55</v>
      </c>
      <c r="B60" s="45" t="s">
        <v>156</v>
      </c>
      <c r="C60" s="44" t="s">
        <v>157</v>
      </c>
      <c r="D60" s="74">
        <v>10</v>
      </c>
      <c r="E60" s="75">
        <v>10</v>
      </c>
      <c r="F60" s="76">
        <f t="shared" si="2"/>
        <v>20</v>
      </c>
      <c r="G60" s="77">
        <v>7</v>
      </c>
      <c r="H60" s="78">
        <v>0</v>
      </c>
      <c r="I60" s="85">
        <f t="shared" si="3"/>
        <v>7</v>
      </c>
    </row>
    <row r="61" spans="1:9" s="73" customFormat="1" ht="15.75" x14ac:dyDescent="0.25">
      <c r="A61" s="73">
        <v>56</v>
      </c>
      <c r="B61" s="45" t="s">
        <v>158</v>
      </c>
      <c r="C61" s="44" t="s">
        <v>159</v>
      </c>
      <c r="D61" s="74">
        <v>4</v>
      </c>
      <c r="E61" s="75">
        <v>6</v>
      </c>
      <c r="F61" s="76">
        <f t="shared" si="2"/>
        <v>10</v>
      </c>
      <c r="G61" s="77">
        <v>3</v>
      </c>
      <c r="H61" s="78">
        <v>2</v>
      </c>
      <c r="I61" s="85">
        <f t="shared" si="3"/>
        <v>5</v>
      </c>
    </row>
    <row r="62" spans="1:9" s="73" customFormat="1" ht="15.75" x14ac:dyDescent="0.25">
      <c r="A62" s="73">
        <v>57</v>
      </c>
      <c r="B62" s="45" t="s">
        <v>160</v>
      </c>
      <c r="C62" s="44" t="s">
        <v>161</v>
      </c>
      <c r="D62" s="74">
        <v>32</v>
      </c>
      <c r="E62" s="75">
        <v>40</v>
      </c>
      <c r="F62" s="76">
        <f t="shared" si="2"/>
        <v>72</v>
      </c>
      <c r="G62" s="77">
        <v>9</v>
      </c>
      <c r="H62" s="78">
        <v>1</v>
      </c>
      <c r="I62" s="85">
        <f t="shared" si="3"/>
        <v>10</v>
      </c>
    </row>
    <row r="63" spans="1:9" s="73" customFormat="1" ht="15.75" x14ac:dyDescent="0.25">
      <c r="A63" s="73">
        <v>58</v>
      </c>
      <c r="B63" s="45" t="s">
        <v>162</v>
      </c>
      <c r="C63" s="44" t="s">
        <v>163</v>
      </c>
      <c r="D63" s="74">
        <v>89</v>
      </c>
      <c r="E63" s="75">
        <v>129</v>
      </c>
      <c r="F63" s="76">
        <f t="shared" si="2"/>
        <v>218</v>
      </c>
      <c r="G63" s="77">
        <v>15</v>
      </c>
      <c r="H63" s="78">
        <v>4</v>
      </c>
      <c r="I63" s="85">
        <f t="shared" si="3"/>
        <v>19</v>
      </c>
    </row>
    <row r="64" spans="1:9" s="73" customFormat="1" ht="15.75" x14ac:dyDescent="0.25">
      <c r="A64" s="73">
        <v>59</v>
      </c>
      <c r="B64" s="45" t="s">
        <v>164</v>
      </c>
      <c r="C64" s="44" t="s">
        <v>165</v>
      </c>
      <c r="D64" s="74">
        <v>52</v>
      </c>
      <c r="E64" s="75">
        <v>70</v>
      </c>
      <c r="F64" s="76">
        <f t="shared" si="2"/>
        <v>122</v>
      </c>
      <c r="G64" s="77">
        <v>14</v>
      </c>
      <c r="H64" s="78">
        <v>0</v>
      </c>
      <c r="I64" s="85">
        <f t="shared" si="3"/>
        <v>14</v>
      </c>
    </row>
    <row r="65" spans="1:9" s="73" customFormat="1" ht="15.75" x14ac:dyDescent="0.25">
      <c r="A65" s="73">
        <v>60</v>
      </c>
      <c r="B65" s="45" t="s">
        <v>166</v>
      </c>
      <c r="C65" s="44" t="s">
        <v>167</v>
      </c>
      <c r="D65" s="74">
        <v>12</v>
      </c>
      <c r="E65" s="75">
        <v>8</v>
      </c>
      <c r="F65" s="76">
        <f t="shared" si="2"/>
        <v>20</v>
      </c>
      <c r="G65" s="77">
        <v>2</v>
      </c>
      <c r="H65" s="78">
        <v>1</v>
      </c>
      <c r="I65" s="85">
        <f t="shared" si="3"/>
        <v>3</v>
      </c>
    </row>
    <row r="66" spans="1:9" s="73" customFormat="1" ht="15.75" x14ac:dyDescent="0.25">
      <c r="A66" s="73">
        <v>61</v>
      </c>
      <c r="B66" s="45" t="s">
        <v>168</v>
      </c>
      <c r="C66" s="44" t="s">
        <v>169</v>
      </c>
      <c r="D66" s="74">
        <v>24</v>
      </c>
      <c r="E66" s="75">
        <v>37</v>
      </c>
      <c r="F66" s="76">
        <f t="shared" si="2"/>
        <v>61</v>
      </c>
      <c r="G66" s="77">
        <v>4</v>
      </c>
      <c r="H66" s="78">
        <v>1</v>
      </c>
      <c r="I66" s="85">
        <f t="shared" si="3"/>
        <v>5</v>
      </c>
    </row>
    <row r="67" spans="1:9" s="73" customFormat="1" ht="15.75" x14ac:dyDescent="0.25">
      <c r="A67" s="73">
        <v>62</v>
      </c>
      <c r="B67" s="45" t="s">
        <v>170</v>
      </c>
      <c r="C67" s="44" t="s">
        <v>171</v>
      </c>
      <c r="D67" s="74">
        <v>6</v>
      </c>
      <c r="E67" s="75">
        <v>31</v>
      </c>
      <c r="F67" s="76">
        <f t="shared" si="2"/>
        <v>37</v>
      </c>
      <c r="G67" s="77">
        <v>5</v>
      </c>
      <c r="H67" s="78">
        <v>0</v>
      </c>
      <c r="I67" s="85">
        <f t="shared" si="3"/>
        <v>5</v>
      </c>
    </row>
    <row r="68" spans="1:9" s="73" customFormat="1" ht="15.75" x14ac:dyDescent="0.25">
      <c r="A68" s="73">
        <v>63</v>
      </c>
      <c r="B68" s="45" t="s">
        <v>172</v>
      </c>
      <c r="C68" s="44" t="s">
        <v>173</v>
      </c>
      <c r="D68" s="74">
        <v>33</v>
      </c>
      <c r="E68" s="75">
        <v>53</v>
      </c>
      <c r="F68" s="76">
        <f t="shared" si="2"/>
        <v>86</v>
      </c>
      <c r="G68" s="77">
        <v>7</v>
      </c>
      <c r="H68" s="78">
        <v>0</v>
      </c>
      <c r="I68" s="85">
        <f t="shared" si="3"/>
        <v>7</v>
      </c>
    </row>
    <row r="69" spans="1:9" s="73" customFormat="1" ht="15.75" x14ac:dyDescent="0.25">
      <c r="A69" s="73">
        <v>64</v>
      </c>
      <c r="B69" s="45" t="s">
        <v>174</v>
      </c>
      <c r="C69" s="44" t="s">
        <v>175</v>
      </c>
      <c r="D69" s="74">
        <v>17</v>
      </c>
      <c r="E69" s="75">
        <v>26</v>
      </c>
      <c r="F69" s="76">
        <f t="shared" si="2"/>
        <v>43</v>
      </c>
      <c r="G69" s="77">
        <v>4</v>
      </c>
      <c r="H69" s="78">
        <v>0</v>
      </c>
      <c r="I69" s="85">
        <f t="shared" si="3"/>
        <v>4</v>
      </c>
    </row>
    <row r="70" spans="1:9" s="73" customFormat="1" ht="15.75" x14ac:dyDescent="0.25">
      <c r="A70" s="73">
        <v>65</v>
      </c>
      <c r="B70" s="45" t="s">
        <v>176</v>
      </c>
      <c r="C70" s="44" t="s">
        <v>177</v>
      </c>
      <c r="D70" s="74">
        <v>5</v>
      </c>
      <c r="E70" s="75">
        <v>16</v>
      </c>
      <c r="F70" s="76">
        <f t="shared" ref="F70:F85" si="4">SUM(D70:E70)</f>
        <v>21</v>
      </c>
      <c r="G70" s="77">
        <v>7</v>
      </c>
      <c r="H70" s="78">
        <v>0</v>
      </c>
      <c r="I70" s="85">
        <f t="shared" ref="I70:I85" si="5">SUM(G70:H70)</f>
        <v>7</v>
      </c>
    </row>
    <row r="71" spans="1:9" s="73" customFormat="1" ht="15.75" x14ac:dyDescent="0.25">
      <c r="A71" s="73">
        <v>66</v>
      </c>
      <c r="B71" s="45" t="s">
        <v>178</v>
      </c>
      <c r="C71" s="44" t="s">
        <v>177</v>
      </c>
      <c r="D71" s="74">
        <v>13</v>
      </c>
      <c r="E71" s="75">
        <v>13</v>
      </c>
      <c r="F71" s="76">
        <f t="shared" si="4"/>
        <v>26</v>
      </c>
      <c r="G71" s="77">
        <v>4</v>
      </c>
      <c r="H71" s="78">
        <v>1</v>
      </c>
      <c r="I71" s="85">
        <f t="shared" si="5"/>
        <v>5</v>
      </c>
    </row>
    <row r="72" spans="1:9" s="73" customFormat="1" ht="15.75" x14ac:dyDescent="0.25">
      <c r="A72" s="73">
        <v>67</v>
      </c>
      <c r="B72" s="45" t="s">
        <v>179</v>
      </c>
      <c r="C72" s="44" t="s">
        <v>180</v>
      </c>
      <c r="D72" s="74">
        <v>31</v>
      </c>
      <c r="E72" s="75">
        <v>38</v>
      </c>
      <c r="F72" s="76">
        <f t="shared" si="4"/>
        <v>69</v>
      </c>
      <c r="G72" s="77">
        <v>11</v>
      </c>
      <c r="H72" s="78">
        <v>1</v>
      </c>
      <c r="I72" s="85">
        <f t="shared" si="5"/>
        <v>12</v>
      </c>
    </row>
    <row r="73" spans="1:9" s="73" customFormat="1" ht="15.75" x14ac:dyDescent="0.25">
      <c r="A73" s="73">
        <v>68</v>
      </c>
      <c r="B73" s="45" t="s">
        <v>181</v>
      </c>
      <c r="C73" s="44" t="s">
        <v>182</v>
      </c>
      <c r="D73" s="74">
        <v>28</v>
      </c>
      <c r="E73" s="75">
        <v>50</v>
      </c>
      <c r="F73" s="76">
        <f t="shared" si="4"/>
        <v>78</v>
      </c>
      <c r="G73" s="77">
        <v>8</v>
      </c>
      <c r="H73" s="78">
        <v>1</v>
      </c>
      <c r="I73" s="85">
        <f t="shared" si="5"/>
        <v>9</v>
      </c>
    </row>
    <row r="74" spans="1:9" s="73" customFormat="1" ht="15.75" x14ac:dyDescent="0.25">
      <c r="A74" s="73">
        <v>69</v>
      </c>
      <c r="B74" s="45" t="s">
        <v>183</v>
      </c>
      <c r="C74" s="44" t="s">
        <v>184</v>
      </c>
      <c r="D74" s="74">
        <v>15</v>
      </c>
      <c r="E74" s="75">
        <v>17</v>
      </c>
      <c r="F74" s="76">
        <f t="shared" si="4"/>
        <v>32</v>
      </c>
      <c r="G74" s="77">
        <v>5</v>
      </c>
      <c r="H74" s="78">
        <v>1</v>
      </c>
      <c r="I74" s="85">
        <f t="shared" si="5"/>
        <v>6</v>
      </c>
    </row>
    <row r="75" spans="1:9" s="73" customFormat="1" ht="15.75" x14ac:dyDescent="0.25">
      <c r="A75" s="73">
        <v>70</v>
      </c>
      <c r="B75" s="45" t="s">
        <v>185</v>
      </c>
      <c r="C75" s="44" t="s">
        <v>186</v>
      </c>
      <c r="D75" s="74">
        <v>5</v>
      </c>
      <c r="E75" s="75">
        <v>11</v>
      </c>
      <c r="F75" s="76">
        <f t="shared" si="4"/>
        <v>16</v>
      </c>
      <c r="G75" s="77">
        <v>1</v>
      </c>
      <c r="H75" s="78">
        <v>0</v>
      </c>
      <c r="I75" s="85">
        <f t="shared" si="5"/>
        <v>1</v>
      </c>
    </row>
    <row r="76" spans="1:9" s="73" customFormat="1" ht="15.75" x14ac:dyDescent="0.25">
      <c r="A76" s="73">
        <v>71</v>
      </c>
      <c r="B76" s="45" t="s">
        <v>187</v>
      </c>
      <c r="C76" s="44" t="s">
        <v>188</v>
      </c>
      <c r="D76" s="80">
        <v>53</v>
      </c>
      <c r="E76" s="81">
        <v>72</v>
      </c>
      <c r="F76" s="82">
        <f t="shared" si="4"/>
        <v>125</v>
      </c>
      <c r="G76" s="77">
        <v>4</v>
      </c>
      <c r="H76" s="78">
        <v>1</v>
      </c>
      <c r="I76" s="85">
        <f t="shared" si="5"/>
        <v>5</v>
      </c>
    </row>
    <row r="77" spans="1:9" s="73" customFormat="1" ht="15.75" x14ac:dyDescent="0.25">
      <c r="A77" s="73">
        <v>72</v>
      </c>
      <c r="B77" s="45" t="s">
        <v>189</v>
      </c>
      <c r="C77" s="44" t="s">
        <v>190</v>
      </c>
      <c r="D77" s="80">
        <v>32</v>
      </c>
      <c r="E77" s="81">
        <v>64</v>
      </c>
      <c r="F77" s="82">
        <f t="shared" si="4"/>
        <v>96</v>
      </c>
      <c r="G77" s="77">
        <v>10</v>
      </c>
      <c r="H77" s="78">
        <v>7</v>
      </c>
      <c r="I77" s="85">
        <f t="shared" si="5"/>
        <v>17</v>
      </c>
    </row>
    <row r="78" spans="1:9" s="73" customFormat="1" ht="15.75" x14ac:dyDescent="0.25">
      <c r="A78" s="73">
        <v>73</v>
      </c>
      <c r="B78" s="45" t="s">
        <v>191</v>
      </c>
      <c r="C78" s="44" t="s">
        <v>192</v>
      </c>
      <c r="D78" s="80">
        <v>39</v>
      </c>
      <c r="E78" s="81">
        <v>41</v>
      </c>
      <c r="F78" s="82">
        <f t="shared" si="4"/>
        <v>80</v>
      </c>
      <c r="G78" s="77">
        <v>3</v>
      </c>
      <c r="H78" s="78">
        <v>0</v>
      </c>
      <c r="I78" s="85">
        <f t="shared" si="5"/>
        <v>3</v>
      </c>
    </row>
    <row r="79" spans="1:9" s="73" customFormat="1" ht="15.75" x14ac:dyDescent="0.25">
      <c r="A79" s="73">
        <v>74</v>
      </c>
      <c r="B79" s="45" t="s">
        <v>193</v>
      </c>
      <c r="C79" s="44" t="s">
        <v>194</v>
      </c>
      <c r="D79" s="80">
        <v>18</v>
      </c>
      <c r="E79" s="81">
        <v>27</v>
      </c>
      <c r="F79" s="82">
        <f t="shared" si="4"/>
        <v>45</v>
      </c>
      <c r="G79" s="77">
        <v>1</v>
      </c>
      <c r="H79" s="78">
        <v>2</v>
      </c>
      <c r="I79" s="85">
        <f t="shared" si="5"/>
        <v>3</v>
      </c>
    </row>
    <row r="80" spans="1:9" s="73" customFormat="1" ht="15.75" x14ac:dyDescent="0.25">
      <c r="A80" s="73">
        <v>75</v>
      </c>
      <c r="B80" s="45" t="s">
        <v>195</v>
      </c>
      <c r="C80" s="44" t="s">
        <v>196</v>
      </c>
      <c r="D80" s="80">
        <v>12</v>
      </c>
      <c r="E80" s="81">
        <v>17</v>
      </c>
      <c r="F80" s="82">
        <f t="shared" si="4"/>
        <v>29</v>
      </c>
      <c r="G80" s="77">
        <v>1</v>
      </c>
      <c r="H80" s="78">
        <v>0</v>
      </c>
      <c r="I80" s="85">
        <f t="shared" si="5"/>
        <v>1</v>
      </c>
    </row>
    <row r="81" spans="1:24" s="73" customFormat="1" ht="15.75" x14ac:dyDescent="0.25">
      <c r="A81" s="73">
        <v>76</v>
      </c>
      <c r="B81" s="45" t="s">
        <v>197</v>
      </c>
      <c r="C81" s="44" t="s">
        <v>198</v>
      </c>
      <c r="D81" s="80">
        <v>15</v>
      </c>
      <c r="E81" s="81">
        <v>15</v>
      </c>
      <c r="F81" s="82">
        <f t="shared" si="4"/>
        <v>30</v>
      </c>
      <c r="G81" s="77">
        <v>3</v>
      </c>
      <c r="H81" s="78">
        <v>0</v>
      </c>
      <c r="I81" s="85">
        <f t="shared" si="5"/>
        <v>3</v>
      </c>
    </row>
    <row r="82" spans="1:24" s="73" customFormat="1" ht="15.75" x14ac:dyDescent="0.25">
      <c r="A82" s="73">
        <v>77</v>
      </c>
      <c r="B82" s="45" t="s">
        <v>199</v>
      </c>
      <c r="C82" s="44" t="s">
        <v>200</v>
      </c>
      <c r="D82" s="80">
        <v>8</v>
      </c>
      <c r="E82" s="81">
        <v>12</v>
      </c>
      <c r="F82" s="82">
        <f t="shared" si="4"/>
        <v>20</v>
      </c>
      <c r="G82" s="77">
        <v>4</v>
      </c>
      <c r="H82" s="78">
        <v>0</v>
      </c>
      <c r="I82" s="85">
        <f t="shared" si="5"/>
        <v>4</v>
      </c>
    </row>
    <row r="83" spans="1:24" s="73" customFormat="1" ht="15.75" x14ac:dyDescent="0.25">
      <c r="A83" s="73">
        <v>78</v>
      </c>
      <c r="B83" s="45" t="s">
        <v>201</v>
      </c>
      <c r="C83" s="44" t="s">
        <v>202</v>
      </c>
      <c r="D83" s="80">
        <v>23</v>
      </c>
      <c r="E83" s="81">
        <v>27</v>
      </c>
      <c r="F83" s="82">
        <f t="shared" si="4"/>
        <v>50</v>
      </c>
      <c r="G83" s="77">
        <v>5</v>
      </c>
      <c r="H83" s="78">
        <v>0</v>
      </c>
      <c r="I83" s="85">
        <f t="shared" si="5"/>
        <v>5</v>
      </c>
    </row>
    <row r="84" spans="1:24" s="73" customFormat="1" ht="15.75" x14ac:dyDescent="0.25">
      <c r="A84" s="73">
        <v>79</v>
      </c>
      <c r="B84" s="45" t="s">
        <v>203</v>
      </c>
      <c r="C84" s="44" t="s">
        <v>204</v>
      </c>
      <c r="D84" s="80">
        <v>12</v>
      </c>
      <c r="E84" s="81">
        <v>16</v>
      </c>
      <c r="F84" s="82">
        <f t="shared" si="4"/>
        <v>28</v>
      </c>
      <c r="G84" s="77">
        <v>4</v>
      </c>
      <c r="H84" s="78">
        <v>1</v>
      </c>
      <c r="I84" s="85">
        <f t="shared" si="5"/>
        <v>5</v>
      </c>
    </row>
    <row r="85" spans="1:24" s="73" customFormat="1" ht="15.75" x14ac:dyDescent="0.25">
      <c r="A85" s="73">
        <v>80</v>
      </c>
      <c r="B85" s="46" t="s">
        <v>205</v>
      </c>
      <c r="C85" s="44" t="s">
        <v>206</v>
      </c>
      <c r="D85" s="74">
        <v>1</v>
      </c>
      <c r="E85" s="75">
        <v>4</v>
      </c>
      <c r="F85" s="76">
        <f t="shared" si="4"/>
        <v>5</v>
      </c>
      <c r="G85" s="77">
        <v>6</v>
      </c>
      <c r="H85" s="78">
        <v>0</v>
      </c>
      <c r="I85" s="85">
        <f t="shared" si="5"/>
        <v>6</v>
      </c>
    </row>
    <row r="86" spans="1:24" s="73" customFormat="1" ht="15.75" x14ac:dyDescent="0.25">
      <c r="A86" s="73">
        <v>81</v>
      </c>
      <c r="B86" s="45" t="s">
        <v>211</v>
      </c>
      <c r="C86" s="48" t="s">
        <v>212</v>
      </c>
      <c r="D86" s="74">
        <v>58</v>
      </c>
      <c r="E86" s="75">
        <v>20</v>
      </c>
      <c r="F86" s="76">
        <v>78</v>
      </c>
      <c r="G86" s="77">
        <v>11</v>
      </c>
      <c r="H86" s="78">
        <v>5</v>
      </c>
      <c r="I86" s="85">
        <v>14</v>
      </c>
    </row>
    <row r="87" spans="1:24" ht="21" thickBot="1" x14ac:dyDescent="0.35">
      <c r="C87" s="56" t="s">
        <v>8</v>
      </c>
      <c r="D87" s="57">
        <f t="shared" ref="D87:I87" si="6">SUM(D6:D86)</f>
        <v>1417</v>
      </c>
      <c r="E87" s="58">
        <f t="shared" si="6"/>
        <v>2277</v>
      </c>
      <c r="F87" s="51">
        <f t="shared" si="6"/>
        <v>3694</v>
      </c>
      <c r="G87" s="59">
        <f t="shared" si="6"/>
        <v>593</v>
      </c>
      <c r="H87" s="60">
        <f t="shared" si="6"/>
        <v>108</v>
      </c>
      <c r="I87" s="52">
        <f t="shared" si="6"/>
        <v>699</v>
      </c>
    </row>
    <row r="90" spans="1:24" ht="15.75" thickBot="1" x14ac:dyDescent="0.3"/>
    <row r="91" spans="1:24" ht="15.75" thickBot="1" x14ac:dyDescent="0.3">
      <c r="A91" s="101" t="s">
        <v>0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3"/>
    </row>
    <row r="92" spans="1:24" ht="15.75" thickBot="1" x14ac:dyDescent="0.3">
      <c r="A92" s="94" t="s">
        <v>1</v>
      </c>
      <c r="B92" s="94" t="s">
        <v>2</v>
      </c>
      <c r="C92" s="94"/>
      <c r="D92" s="118"/>
      <c r="E92" s="94" t="s">
        <v>3</v>
      </c>
      <c r="F92" s="94"/>
      <c r="G92" s="94"/>
      <c r="H92" s="94" t="s">
        <v>4</v>
      </c>
      <c r="I92" s="94"/>
      <c r="J92" s="94"/>
      <c r="K92" s="94" t="s">
        <v>5</v>
      </c>
      <c r="L92" s="94"/>
      <c r="M92" s="94"/>
      <c r="N92" s="95" t="s">
        <v>6</v>
      </c>
      <c r="O92" s="96" t="s">
        <v>7</v>
      </c>
      <c r="P92" s="97" t="s">
        <v>8</v>
      </c>
      <c r="Q92" s="1"/>
      <c r="R92" s="107" t="s">
        <v>9</v>
      </c>
      <c r="S92" s="108"/>
      <c r="T92" s="108"/>
      <c r="U92" s="108"/>
      <c r="V92" s="108"/>
      <c r="W92" s="108"/>
      <c r="X92" s="109"/>
    </row>
    <row r="93" spans="1:24" x14ac:dyDescent="0.25">
      <c r="A93" s="117"/>
      <c r="B93" s="64" t="s">
        <v>6</v>
      </c>
      <c r="C93" s="64" t="s">
        <v>7</v>
      </c>
      <c r="D93" s="64" t="s">
        <v>8</v>
      </c>
      <c r="E93" s="64" t="s">
        <v>6</v>
      </c>
      <c r="F93" s="64" t="s">
        <v>7</v>
      </c>
      <c r="G93" s="64" t="s">
        <v>8</v>
      </c>
      <c r="H93" s="64" t="s">
        <v>6</v>
      </c>
      <c r="I93" s="64" t="s">
        <v>7</v>
      </c>
      <c r="J93" s="2" t="s">
        <v>8</v>
      </c>
      <c r="K93" s="64" t="s">
        <v>6</v>
      </c>
      <c r="L93" s="64" t="s">
        <v>7</v>
      </c>
      <c r="M93" s="2" t="s">
        <v>8</v>
      </c>
      <c r="N93" s="98"/>
      <c r="O93" s="99"/>
      <c r="P93" s="100"/>
      <c r="Q93" s="1"/>
      <c r="R93" s="94" t="s">
        <v>10</v>
      </c>
      <c r="S93" s="94"/>
      <c r="T93" s="94"/>
      <c r="U93" s="3"/>
      <c r="V93" s="94" t="s">
        <v>11</v>
      </c>
      <c r="W93" s="94"/>
      <c r="X93" s="94"/>
    </row>
    <row r="94" spans="1:24" x14ac:dyDescent="0.25">
      <c r="A94" s="4" t="s">
        <v>12</v>
      </c>
      <c r="B94" s="5">
        <v>5</v>
      </c>
      <c r="C94" s="5">
        <v>14</v>
      </c>
      <c r="D94" s="6">
        <f>SUM(B94:C94)</f>
        <v>19</v>
      </c>
      <c r="E94" s="5">
        <v>0</v>
      </c>
      <c r="F94" s="5">
        <v>0</v>
      </c>
      <c r="G94" s="6">
        <f>SUM(E94:F94)</f>
        <v>0</v>
      </c>
      <c r="H94" s="5">
        <v>4</v>
      </c>
      <c r="I94" s="5">
        <v>7</v>
      </c>
      <c r="J94" s="6">
        <f>SUM(H94:I94)</f>
        <v>11</v>
      </c>
      <c r="K94" s="5">
        <v>4</v>
      </c>
      <c r="L94" s="5">
        <v>1</v>
      </c>
      <c r="M94" s="7">
        <f>SUM(K94:L94)</f>
        <v>5</v>
      </c>
      <c r="N94" s="8">
        <f>SUM(B94,E94,H94,K94)</f>
        <v>13</v>
      </c>
      <c r="O94" s="9">
        <f>SUM(C94,F94,I94,L94)</f>
        <v>22</v>
      </c>
      <c r="P94" s="10">
        <f>SUM(N94,O94)</f>
        <v>35</v>
      </c>
      <c r="Q94" s="1"/>
      <c r="R94" s="64" t="s">
        <v>6</v>
      </c>
      <c r="S94" s="64" t="s">
        <v>7</v>
      </c>
      <c r="T94" s="64" t="s">
        <v>8</v>
      </c>
      <c r="U94" s="11"/>
      <c r="V94" s="64" t="s">
        <v>6</v>
      </c>
      <c r="W94" s="64" t="s">
        <v>7</v>
      </c>
      <c r="X94" s="64" t="s">
        <v>8</v>
      </c>
    </row>
    <row r="95" spans="1:24" ht="25.5" x14ac:dyDescent="0.25">
      <c r="A95" s="4" t="s">
        <v>13</v>
      </c>
      <c r="B95" s="5">
        <v>61</v>
      </c>
      <c r="C95" s="5">
        <v>84</v>
      </c>
      <c r="D95" s="6">
        <f t="shared" ref="D95:D109" si="7">SUM(B95:C95)</f>
        <v>145</v>
      </c>
      <c r="E95" s="5">
        <v>0</v>
      </c>
      <c r="F95" s="5">
        <v>0</v>
      </c>
      <c r="G95" s="6">
        <f t="shared" ref="G95:G109" si="8">SUM(E95:F95)</f>
        <v>0</v>
      </c>
      <c r="H95" s="5">
        <v>2</v>
      </c>
      <c r="I95" s="5">
        <v>2</v>
      </c>
      <c r="J95" s="6">
        <f t="shared" ref="J95:J109" si="9">SUM(H95:I95)</f>
        <v>4</v>
      </c>
      <c r="K95" s="5">
        <v>0</v>
      </c>
      <c r="L95" s="5">
        <v>1</v>
      </c>
      <c r="M95" s="7">
        <f t="shared" ref="M95:M110" si="10">SUM(K95:L95)</f>
        <v>1</v>
      </c>
      <c r="N95" s="8">
        <f t="shared" ref="N95:O109" si="11">SUM(B95,E95,H95,K95)</f>
        <v>63</v>
      </c>
      <c r="O95" s="9">
        <f t="shared" si="11"/>
        <v>87</v>
      </c>
      <c r="P95" s="10">
        <f t="shared" ref="P95:P109" si="12">SUM(N95,O95)</f>
        <v>150</v>
      </c>
      <c r="Q95" s="1"/>
      <c r="R95" s="12">
        <v>0</v>
      </c>
      <c r="S95" s="12">
        <v>0</v>
      </c>
      <c r="T95" s="13">
        <f>SUM(R95,S95)</f>
        <v>0</v>
      </c>
      <c r="U95" s="11"/>
      <c r="V95" s="12">
        <v>0</v>
      </c>
      <c r="W95" s="12">
        <v>0</v>
      </c>
      <c r="X95" s="13">
        <f>SUM(V95,W95)</f>
        <v>0</v>
      </c>
    </row>
    <row r="96" spans="1:24" x14ac:dyDescent="0.25">
      <c r="A96" s="4" t="s">
        <v>14</v>
      </c>
      <c r="B96" s="5">
        <v>21</v>
      </c>
      <c r="C96" s="5">
        <v>20</v>
      </c>
      <c r="D96" s="6">
        <f t="shared" si="7"/>
        <v>41</v>
      </c>
      <c r="E96" s="5">
        <v>0</v>
      </c>
      <c r="F96" s="5">
        <v>0</v>
      </c>
      <c r="G96" s="6">
        <f t="shared" si="8"/>
        <v>0</v>
      </c>
      <c r="H96" s="5">
        <v>6</v>
      </c>
      <c r="I96" s="5">
        <v>3</v>
      </c>
      <c r="J96" s="6">
        <f t="shared" si="9"/>
        <v>9</v>
      </c>
      <c r="K96" s="5">
        <v>7</v>
      </c>
      <c r="L96" s="5">
        <v>1</v>
      </c>
      <c r="M96" s="7">
        <f t="shared" si="10"/>
        <v>8</v>
      </c>
      <c r="N96" s="8">
        <f t="shared" si="11"/>
        <v>34</v>
      </c>
      <c r="O96" s="9">
        <f t="shared" si="11"/>
        <v>24</v>
      </c>
      <c r="P96" s="10">
        <f t="shared" si="12"/>
        <v>58</v>
      </c>
      <c r="Q96" s="1"/>
      <c r="R96" s="94" t="s">
        <v>15</v>
      </c>
      <c r="S96" s="94"/>
      <c r="T96" s="94"/>
      <c r="U96" s="11"/>
      <c r="V96" s="94" t="s">
        <v>16</v>
      </c>
      <c r="W96" s="94"/>
      <c r="X96" s="94"/>
    </row>
    <row r="97" spans="1:24" ht="25.5" x14ac:dyDescent="0.25">
      <c r="A97" s="4" t="s">
        <v>17</v>
      </c>
      <c r="B97" s="5">
        <v>43</v>
      </c>
      <c r="C97" s="5">
        <v>74</v>
      </c>
      <c r="D97" s="6">
        <f t="shared" si="7"/>
        <v>117</v>
      </c>
      <c r="E97" s="5">
        <v>0</v>
      </c>
      <c r="F97" s="5">
        <v>0</v>
      </c>
      <c r="G97" s="6">
        <f t="shared" si="8"/>
        <v>0</v>
      </c>
      <c r="H97" s="5">
        <v>8</v>
      </c>
      <c r="I97" s="5">
        <v>6</v>
      </c>
      <c r="J97" s="6">
        <f t="shared" si="9"/>
        <v>14</v>
      </c>
      <c r="K97" s="5">
        <v>5</v>
      </c>
      <c r="L97" s="5">
        <v>2</v>
      </c>
      <c r="M97" s="7">
        <f t="shared" si="10"/>
        <v>7</v>
      </c>
      <c r="N97" s="8">
        <f t="shared" si="11"/>
        <v>56</v>
      </c>
      <c r="O97" s="9">
        <f t="shared" si="11"/>
        <v>82</v>
      </c>
      <c r="P97" s="10">
        <f t="shared" si="12"/>
        <v>138</v>
      </c>
      <c r="Q97" s="1"/>
      <c r="R97" s="64" t="s">
        <v>6</v>
      </c>
      <c r="S97" s="64" t="s">
        <v>7</v>
      </c>
      <c r="T97" s="64" t="s">
        <v>8</v>
      </c>
      <c r="U97" s="11"/>
      <c r="V97" s="64" t="s">
        <v>6</v>
      </c>
      <c r="W97" s="64" t="s">
        <v>7</v>
      </c>
      <c r="X97" s="64" t="s">
        <v>8</v>
      </c>
    </row>
    <row r="98" spans="1:24" ht="26.25" thickBot="1" x14ac:dyDescent="0.3">
      <c r="A98" s="4" t="s">
        <v>18</v>
      </c>
      <c r="B98" s="5">
        <v>0</v>
      </c>
      <c r="C98" s="5">
        <v>0</v>
      </c>
      <c r="D98" s="6">
        <f t="shared" si="7"/>
        <v>0</v>
      </c>
      <c r="E98" s="5">
        <v>0</v>
      </c>
      <c r="F98" s="5">
        <v>0</v>
      </c>
      <c r="G98" s="6">
        <f t="shared" si="8"/>
        <v>0</v>
      </c>
      <c r="H98" s="5">
        <v>0</v>
      </c>
      <c r="I98" s="5">
        <v>0</v>
      </c>
      <c r="J98" s="6">
        <f t="shared" si="9"/>
        <v>0</v>
      </c>
      <c r="K98" s="5">
        <v>7</v>
      </c>
      <c r="L98" s="5">
        <v>1</v>
      </c>
      <c r="M98" s="7">
        <f t="shared" si="10"/>
        <v>8</v>
      </c>
      <c r="N98" s="8">
        <f t="shared" si="11"/>
        <v>7</v>
      </c>
      <c r="O98" s="9">
        <f t="shared" si="11"/>
        <v>1</v>
      </c>
      <c r="P98" s="10">
        <f t="shared" si="12"/>
        <v>8</v>
      </c>
      <c r="Q98" s="1"/>
      <c r="R98" s="12">
        <v>87</v>
      </c>
      <c r="S98" s="12">
        <v>20</v>
      </c>
      <c r="T98" s="13">
        <f>SUM(R98,S98)</f>
        <v>107</v>
      </c>
      <c r="U98" s="11"/>
      <c r="V98" s="12">
        <v>0</v>
      </c>
      <c r="W98" s="12">
        <v>0</v>
      </c>
      <c r="X98" s="13">
        <f>SUM(V98,W98)</f>
        <v>0</v>
      </c>
    </row>
    <row r="99" spans="1:24" ht="15.75" thickBot="1" x14ac:dyDescent="0.3">
      <c r="A99" s="4" t="s">
        <v>19</v>
      </c>
      <c r="B99" s="5">
        <v>54</v>
      </c>
      <c r="C99" s="5">
        <v>82</v>
      </c>
      <c r="D99" s="6">
        <f t="shared" si="7"/>
        <v>136</v>
      </c>
      <c r="E99" s="5">
        <v>0</v>
      </c>
      <c r="F99" s="5">
        <v>0</v>
      </c>
      <c r="G99" s="6">
        <f t="shared" si="8"/>
        <v>0</v>
      </c>
      <c r="H99" s="5">
        <v>27</v>
      </c>
      <c r="I99" s="5">
        <v>55</v>
      </c>
      <c r="J99" s="6">
        <f t="shared" si="9"/>
        <v>82</v>
      </c>
      <c r="K99" s="5">
        <v>20</v>
      </c>
      <c r="L99" s="5">
        <v>27</v>
      </c>
      <c r="M99" s="7">
        <f t="shared" si="10"/>
        <v>47</v>
      </c>
      <c r="N99" s="8">
        <f t="shared" si="11"/>
        <v>101</v>
      </c>
      <c r="O99" s="9">
        <f t="shared" si="11"/>
        <v>164</v>
      </c>
      <c r="P99" s="10">
        <f t="shared" si="12"/>
        <v>265</v>
      </c>
      <c r="Q99" s="1"/>
      <c r="R99" s="107" t="s">
        <v>20</v>
      </c>
      <c r="S99" s="108"/>
      <c r="T99" s="108"/>
      <c r="U99" s="108"/>
      <c r="V99" s="108"/>
      <c r="W99" s="108"/>
      <c r="X99" s="109"/>
    </row>
    <row r="100" spans="1:24" ht="25.5" x14ac:dyDescent="0.25">
      <c r="A100" s="4" t="s">
        <v>21</v>
      </c>
      <c r="B100" s="5">
        <v>284</v>
      </c>
      <c r="C100" s="5">
        <v>479</v>
      </c>
      <c r="D100" s="6">
        <f t="shared" si="7"/>
        <v>763</v>
      </c>
      <c r="E100" s="14">
        <v>0</v>
      </c>
      <c r="F100" s="5">
        <v>0</v>
      </c>
      <c r="G100" s="6">
        <f t="shared" si="8"/>
        <v>0</v>
      </c>
      <c r="H100" s="5">
        <v>349</v>
      </c>
      <c r="I100" s="5">
        <v>456</v>
      </c>
      <c r="J100" s="6">
        <f t="shared" si="9"/>
        <v>805</v>
      </c>
      <c r="K100" s="5">
        <v>61</v>
      </c>
      <c r="L100" s="5">
        <v>89</v>
      </c>
      <c r="M100" s="7">
        <f t="shared" si="10"/>
        <v>150</v>
      </c>
      <c r="N100" s="8">
        <f>SUM(B100,E101,H100,K100)</f>
        <v>694</v>
      </c>
      <c r="O100" s="9">
        <f t="shared" si="11"/>
        <v>1024</v>
      </c>
      <c r="P100" s="10">
        <f t="shared" si="12"/>
        <v>1718</v>
      </c>
      <c r="Q100" s="1"/>
      <c r="R100" s="94" t="s">
        <v>15</v>
      </c>
      <c r="S100" s="94"/>
      <c r="T100" s="94"/>
      <c r="U100" s="11"/>
      <c r="V100" s="94" t="s">
        <v>16</v>
      </c>
      <c r="W100" s="94"/>
      <c r="X100" s="94"/>
    </row>
    <row r="101" spans="1:24" ht="24" x14ac:dyDescent="0.25">
      <c r="A101" s="15" t="s">
        <v>22</v>
      </c>
      <c r="B101" s="5">
        <v>0</v>
      </c>
      <c r="C101" s="5">
        <v>0</v>
      </c>
      <c r="D101" s="6">
        <f t="shared" si="7"/>
        <v>0</v>
      </c>
      <c r="E101" s="5">
        <v>0</v>
      </c>
      <c r="F101" s="5">
        <v>0</v>
      </c>
      <c r="G101" s="6">
        <f>SUM(E101:F101)</f>
        <v>0</v>
      </c>
      <c r="H101" s="5">
        <v>0</v>
      </c>
      <c r="I101" s="5">
        <v>1</v>
      </c>
      <c r="J101" s="6">
        <f t="shared" si="9"/>
        <v>1</v>
      </c>
      <c r="K101" s="5">
        <v>1</v>
      </c>
      <c r="L101" s="5">
        <v>0</v>
      </c>
      <c r="M101" s="7">
        <f t="shared" si="10"/>
        <v>1</v>
      </c>
      <c r="N101" s="8">
        <f>SUM(B101,E102,H101,K101)</f>
        <v>1</v>
      </c>
      <c r="O101" s="9">
        <f t="shared" si="11"/>
        <v>1</v>
      </c>
      <c r="P101" s="10">
        <f t="shared" si="12"/>
        <v>2</v>
      </c>
      <c r="Q101" s="1"/>
      <c r="R101" s="64" t="s">
        <v>6</v>
      </c>
      <c r="S101" s="64" t="s">
        <v>7</v>
      </c>
      <c r="T101" s="64" t="s">
        <v>8</v>
      </c>
      <c r="U101" s="11"/>
      <c r="V101" s="64" t="s">
        <v>6</v>
      </c>
      <c r="W101" s="64" t="s">
        <v>7</v>
      </c>
      <c r="X101" s="64" t="s">
        <v>8</v>
      </c>
    </row>
    <row r="102" spans="1:24" ht="26.25" thickBot="1" x14ac:dyDescent="0.3">
      <c r="A102" s="4" t="s">
        <v>23</v>
      </c>
      <c r="B102" s="5">
        <v>21</v>
      </c>
      <c r="C102" s="5">
        <v>184</v>
      </c>
      <c r="D102" s="6">
        <f t="shared" si="7"/>
        <v>205</v>
      </c>
      <c r="E102" s="5">
        <v>0</v>
      </c>
      <c r="F102" s="5">
        <v>0</v>
      </c>
      <c r="G102" s="6">
        <f t="shared" si="8"/>
        <v>0</v>
      </c>
      <c r="H102" s="5">
        <v>18</v>
      </c>
      <c r="I102" s="5">
        <v>67</v>
      </c>
      <c r="J102" s="6">
        <f t="shared" si="9"/>
        <v>85</v>
      </c>
      <c r="K102" s="5">
        <v>11</v>
      </c>
      <c r="L102" s="5">
        <v>37</v>
      </c>
      <c r="M102" s="7">
        <f t="shared" si="10"/>
        <v>48</v>
      </c>
      <c r="N102" s="8">
        <f t="shared" si="11"/>
        <v>50</v>
      </c>
      <c r="O102" s="9">
        <f t="shared" si="11"/>
        <v>288</v>
      </c>
      <c r="P102" s="10">
        <f t="shared" si="12"/>
        <v>338</v>
      </c>
      <c r="Q102" s="1"/>
      <c r="R102" s="12">
        <v>25</v>
      </c>
      <c r="S102" s="12">
        <v>120</v>
      </c>
      <c r="T102" s="13">
        <f>SUM(R102,S102)</f>
        <v>145</v>
      </c>
      <c r="U102" s="11"/>
      <c r="V102" s="12">
        <v>0</v>
      </c>
      <c r="W102" s="12">
        <v>0</v>
      </c>
      <c r="X102" s="13">
        <f>SUM(V102,W102)</f>
        <v>0</v>
      </c>
    </row>
    <row r="103" spans="1:24" ht="15.75" thickBot="1" x14ac:dyDescent="0.3">
      <c r="A103" s="4" t="s">
        <v>24</v>
      </c>
      <c r="B103" s="16">
        <v>28</v>
      </c>
      <c r="C103" s="16">
        <v>30</v>
      </c>
      <c r="D103" s="6">
        <f t="shared" si="7"/>
        <v>58</v>
      </c>
      <c r="E103" s="5">
        <v>0</v>
      </c>
      <c r="F103" s="5">
        <v>0</v>
      </c>
      <c r="G103" s="6">
        <f t="shared" si="8"/>
        <v>0</v>
      </c>
      <c r="H103" s="5">
        <v>58</v>
      </c>
      <c r="I103" s="5">
        <v>81</v>
      </c>
      <c r="J103" s="6">
        <f t="shared" si="9"/>
        <v>139</v>
      </c>
      <c r="K103" s="16">
        <v>35</v>
      </c>
      <c r="L103" s="16">
        <v>35</v>
      </c>
      <c r="M103" s="7">
        <f t="shared" si="10"/>
        <v>70</v>
      </c>
      <c r="N103" s="8">
        <f t="shared" si="11"/>
        <v>121</v>
      </c>
      <c r="O103" s="9">
        <f t="shared" si="11"/>
        <v>146</v>
      </c>
      <c r="P103" s="10">
        <f t="shared" si="12"/>
        <v>267</v>
      </c>
      <c r="Q103" s="1"/>
      <c r="R103" s="107" t="s">
        <v>25</v>
      </c>
      <c r="S103" s="108"/>
      <c r="T103" s="108"/>
      <c r="U103" s="108"/>
      <c r="V103" s="108"/>
      <c r="W103" s="108"/>
      <c r="X103" s="109"/>
    </row>
    <row r="104" spans="1:24" ht="25.5" x14ac:dyDescent="0.25">
      <c r="A104" s="65" t="s">
        <v>26</v>
      </c>
      <c r="B104" s="16">
        <v>214</v>
      </c>
      <c r="C104" s="16">
        <v>680</v>
      </c>
      <c r="D104" s="6">
        <f t="shared" si="7"/>
        <v>894</v>
      </c>
      <c r="E104" s="5">
        <v>0</v>
      </c>
      <c r="F104" s="5">
        <v>0</v>
      </c>
      <c r="G104" s="6">
        <f t="shared" si="8"/>
        <v>0</v>
      </c>
      <c r="H104" s="5">
        <v>5</v>
      </c>
      <c r="I104" s="5">
        <v>9</v>
      </c>
      <c r="J104" s="6">
        <f t="shared" si="9"/>
        <v>14</v>
      </c>
      <c r="K104" s="16">
        <v>0</v>
      </c>
      <c r="L104" s="16">
        <v>3</v>
      </c>
      <c r="M104" s="7">
        <f t="shared" si="10"/>
        <v>3</v>
      </c>
      <c r="N104" s="8">
        <f t="shared" si="11"/>
        <v>219</v>
      </c>
      <c r="O104" s="9">
        <f t="shared" si="11"/>
        <v>692</v>
      </c>
      <c r="P104" s="10">
        <f t="shared" si="12"/>
        <v>911</v>
      </c>
      <c r="Q104" s="1"/>
      <c r="R104" s="94" t="s">
        <v>15</v>
      </c>
      <c r="S104" s="94"/>
      <c r="T104" s="94"/>
      <c r="U104" s="11"/>
      <c r="V104" s="94" t="s">
        <v>16</v>
      </c>
      <c r="W104" s="94"/>
      <c r="X104" s="94"/>
    </row>
    <row r="105" spans="1:24" ht="38.25" x14ac:dyDescent="0.25">
      <c r="A105" s="65" t="s">
        <v>27</v>
      </c>
      <c r="B105" s="16">
        <v>260</v>
      </c>
      <c r="C105" s="16">
        <v>304</v>
      </c>
      <c r="D105" s="6">
        <f t="shared" si="7"/>
        <v>564</v>
      </c>
      <c r="E105" s="5">
        <v>0</v>
      </c>
      <c r="F105" s="5">
        <v>0</v>
      </c>
      <c r="G105" s="6">
        <f t="shared" si="8"/>
        <v>0</v>
      </c>
      <c r="H105" s="5">
        <v>0</v>
      </c>
      <c r="I105" s="5">
        <v>0</v>
      </c>
      <c r="J105" s="6">
        <f t="shared" si="9"/>
        <v>0</v>
      </c>
      <c r="K105" s="16">
        <v>0</v>
      </c>
      <c r="L105" s="16">
        <v>0</v>
      </c>
      <c r="M105" s="7">
        <f t="shared" si="10"/>
        <v>0</v>
      </c>
      <c r="N105" s="8">
        <f t="shared" si="11"/>
        <v>260</v>
      </c>
      <c r="O105" s="9">
        <f t="shared" si="11"/>
        <v>304</v>
      </c>
      <c r="P105" s="10">
        <f t="shared" si="12"/>
        <v>564</v>
      </c>
      <c r="Q105" s="1"/>
      <c r="R105" s="64" t="s">
        <v>6</v>
      </c>
      <c r="S105" s="64" t="s">
        <v>7</v>
      </c>
      <c r="T105" s="64" t="s">
        <v>8</v>
      </c>
      <c r="U105" s="11"/>
      <c r="V105" s="64" t="s">
        <v>6</v>
      </c>
      <c r="W105" s="64" t="s">
        <v>7</v>
      </c>
      <c r="X105" s="64" t="s">
        <v>8</v>
      </c>
    </row>
    <row r="106" spans="1:24" ht="25.5" x14ac:dyDescent="0.25">
      <c r="A106" s="65" t="s">
        <v>28</v>
      </c>
      <c r="B106" s="16">
        <v>113</v>
      </c>
      <c r="C106" s="16">
        <v>261</v>
      </c>
      <c r="D106" s="6">
        <f t="shared" si="7"/>
        <v>374</v>
      </c>
      <c r="E106" s="5">
        <v>0</v>
      </c>
      <c r="F106" s="5">
        <v>0</v>
      </c>
      <c r="G106" s="6">
        <f t="shared" si="8"/>
        <v>0</v>
      </c>
      <c r="H106" s="5">
        <v>0</v>
      </c>
      <c r="I106" s="5">
        <v>0</v>
      </c>
      <c r="J106" s="6">
        <f t="shared" si="9"/>
        <v>0</v>
      </c>
      <c r="K106" s="16">
        <v>0</v>
      </c>
      <c r="L106" s="16">
        <v>0</v>
      </c>
      <c r="M106" s="7">
        <f t="shared" si="10"/>
        <v>0</v>
      </c>
      <c r="N106" s="8">
        <f t="shared" si="11"/>
        <v>113</v>
      </c>
      <c r="O106" s="9">
        <f t="shared" si="11"/>
        <v>261</v>
      </c>
      <c r="P106" s="10">
        <f t="shared" si="12"/>
        <v>374</v>
      </c>
      <c r="Q106" s="1"/>
      <c r="R106" s="12">
        <v>25</v>
      </c>
      <c r="S106" s="12">
        <v>60</v>
      </c>
      <c r="T106" s="13">
        <f>SUM(R106,S106)</f>
        <v>85</v>
      </c>
      <c r="U106" s="11"/>
      <c r="V106" s="12">
        <v>0</v>
      </c>
      <c r="W106" s="12">
        <v>0</v>
      </c>
      <c r="X106" s="13">
        <f>SUM(V106,W106)</f>
        <v>0</v>
      </c>
    </row>
    <row r="107" spans="1:24" ht="26.25" thickBot="1" x14ac:dyDescent="0.3">
      <c r="A107" s="65" t="s">
        <v>29</v>
      </c>
      <c r="B107" s="16">
        <v>52</v>
      </c>
      <c r="C107" s="16">
        <v>29</v>
      </c>
      <c r="D107" s="6">
        <f t="shared" si="7"/>
        <v>81</v>
      </c>
      <c r="E107" s="5">
        <v>0</v>
      </c>
      <c r="F107" s="5">
        <v>0</v>
      </c>
      <c r="G107" s="6">
        <f t="shared" si="8"/>
        <v>0</v>
      </c>
      <c r="H107" s="5">
        <v>0</v>
      </c>
      <c r="I107" s="5">
        <v>0</v>
      </c>
      <c r="J107" s="6">
        <f t="shared" si="9"/>
        <v>0</v>
      </c>
      <c r="K107" s="16">
        <v>0</v>
      </c>
      <c r="L107" s="16">
        <v>0</v>
      </c>
      <c r="M107" s="7">
        <f t="shared" si="10"/>
        <v>0</v>
      </c>
      <c r="N107" s="8">
        <f>SUM(B107,E107,H107,K107)</f>
        <v>52</v>
      </c>
      <c r="O107" s="9">
        <f t="shared" si="11"/>
        <v>29</v>
      </c>
      <c r="P107" s="10">
        <f t="shared" si="12"/>
        <v>81</v>
      </c>
      <c r="Q107" s="1"/>
      <c r="R107" s="11"/>
      <c r="S107" s="11"/>
      <c r="T107" s="11"/>
      <c r="U107" s="11"/>
      <c r="V107" s="11"/>
      <c r="W107" s="11"/>
      <c r="X107" s="11"/>
    </row>
    <row r="108" spans="1:24" ht="38.25" x14ac:dyDescent="0.25">
      <c r="A108" s="65" t="s">
        <v>30</v>
      </c>
      <c r="B108" s="16">
        <v>10</v>
      </c>
      <c r="C108" s="16">
        <v>14</v>
      </c>
      <c r="D108" s="6">
        <f t="shared" si="7"/>
        <v>24</v>
      </c>
      <c r="E108" s="5">
        <v>0</v>
      </c>
      <c r="F108" s="5">
        <v>0</v>
      </c>
      <c r="G108" s="6">
        <f t="shared" si="8"/>
        <v>0</v>
      </c>
      <c r="H108" s="5">
        <v>0</v>
      </c>
      <c r="I108" s="5">
        <v>0</v>
      </c>
      <c r="J108" s="6">
        <f t="shared" si="9"/>
        <v>0</v>
      </c>
      <c r="K108" s="16">
        <v>0</v>
      </c>
      <c r="L108" s="16">
        <v>0</v>
      </c>
      <c r="M108" s="7">
        <f t="shared" si="10"/>
        <v>0</v>
      </c>
      <c r="N108" s="8">
        <f t="shared" si="11"/>
        <v>10</v>
      </c>
      <c r="O108" s="9">
        <f t="shared" si="11"/>
        <v>14</v>
      </c>
      <c r="P108" s="10">
        <f t="shared" si="12"/>
        <v>24</v>
      </c>
      <c r="Q108" s="1"/>
      <c r="R108" s="1"/>
      <c r="S108" s="1"/>
      <c r="T108" s="95" t="s">
        <v>31</v>
      </c>
      <c r="U108" s="96"/>
      <c r="V108" s="97"/>
      <c r="W108" s="1"/>
      <c r="X108" s="1"/>
    </row>
    <row r="109" spans="1:24" ht="39" thickBot="1" x14ac:dyDescent="0.3">
      <c r="A109" s="17" t="s">
        <v>32</v>
      </c>
      <c r="B109" s="18">
        <v>28</v>
      </c>
      <c r="C109" s="18">
        <v>11</v>
      </c>
      <c r="D109" s="6">
        <f t="shared" si="7"/>
        <v>39</v>
      </c>
      <c r="E109" s="5">
        <v>0</v>
      </c>
      <c r="F109" s="5">
        <v>0</v>
      </c>
      <c r="G109" s="6">
        <f t="shared" si="8"/>
        <v>0</v>
      </c>
      <c r="H109" s="5">
        <v>0</v>
      </c>
      <c r="I109" s="5">
        <v>0</v>
      </c>
      <c r="J109" s="6">
        <f t="shared" si="9"/>
        <v>0</v>
      </c>
      <c r="K109" s="16">
        <v>0</v>
      </c>
      <c r="L109" s="18">
        <v>0</v>
      </c>
      <c r="M109" s="7">
        <f t="shared" si="10"/>
        <v>0</v>
      </c>
      <c r="N109" s="8">
        <f t="shared" si="11"/>
        <v>28</v>
      </c>
      <c r="O109" s="9">
        <f t="shared" si="11"/>
        <v>11</v>
      </c>
      <c r="P109" s="10">
        <f t="shared" si="12"/>
        <v>39</v>
      </c>
      <c r="Q109" s="1"/>
      <c r="R109" s="1"/>
      <c r="S109" s="1"/>
      <c r="T109" s="98"/>
      <c r="U109" s="99"/>
      <c r="V109" s="100"/>
      <c r="W109" s="1"/>
      <c r="X109" s="1"/>
    </row>
    <row r="110" spans="1:24" ht="15.75" thickBot="1" x14ac:dyDescent="0.3">
      <c r="A110" s="19" t="s">
        <v>33</v>
      </c>
      <c r="B110" s="20">
        <f>SUM(B94:B109)</f>
        <v>1194</v>
      </c>
      <c r="C110" s="20">
        <f>SUM(C94:C109)</f>
        <v>2266</v>
      </c>
      <c r="D110" s="20">
        <f>SUM(B110,C110)</f>
        <v>3460</v>
      </c>
      <c r="E110" s="20">
        <f>SUM(E94:E109)</f>
        <v>0</v>
      </c>
      <c r="F110" s="20">
        <f>SUM(F94:F109)</f>
        <v>0</v>
      </c>
      <c r="G110" s="20">
        <f>SUM(E110,F110)</f>
        <v>0</v>
      </c>
      <c r="H110" s="20">
        <f>SUM(H94:H109)</f>
        <v>477</v>
      </c>
      <c r="I110" s="20">
        <f>SUM(I94:I109)</f>
        <v>687</v>
      </c>
      <c r="J110" s="20">
        <f>SUM(H110,I110)</f>
        <v>1164</v>
      </c>
      <c r="K110" s="20">
        <f>SUM(K94:K109)</f>
        <v>151</v>
      </c>
      <c r="L110" s="20">
        <f>SUM(L94:L109)</f>
        <v>197</v>
      </c>
      <c r="M110" s="21">
        <f t="shared" si="10"/>
        <v>348</v>
      </c>
      <c r="N110" s="22">
        <f>SUM(B110,H110,E110,K110)</f>
        <v>1822</v>
      </c>
      <c r="O110" s="23">
        <f>SUM(C110,F110,I110,L110)</f>
        <v>3150</v>
      </c>
      <c r="P110" s="24">
        <f>SUM(N110,O110)</f>
        <v>4972</v>
      </c>
      <c r="Q110" s="1"/>
      <c r="R110" s="1"/>
      <c r="S110" s="1"/>
      <c r="T110" s="25" t="s">
        <v>6</v>
      </c>
      <c r="U110" s="64" t="s">
        <v>7</v>
      </c>
      <c r="V110" s="26" t="s">
        <v>34</v>
      </c>
      <c r="W110" s="1"/>
      <c r="X110" s="1"/>
    </row>
    <row r="111" spans="1:24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7">
        <f>SUM(N110,R95,V95,R98,V98)</f>
        <v>1909</v>
      </c>
      <c r="U111" s="28">
        <f>SUM(O110,S95,W95,S98,W98)</f>
        <v>3170</v>
      </c>
      <c r="V111" s="29">
        <f>SUM(T111,U111)</f>
        <v>5079</v>
      </c>
      <c r="W111" s="1"/>
      <c r="X111" s="1"/>
    </row>
    <row r="112" spans="1:24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x14ac:dyDescent="0.25">
      <c r="A113" s="31" t="s">
        <v>35</v>
      </c>
      <c r="B113" s="31"/>
      <c r="C113" s="31"/>
      <c r="D113" s="31"/>
      <c r="E113" s="31"/>
      <c r="F113" s="31"/>
      <c r="G113" s="31" t="s">
        <v>36</v>
      </c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 x14ac:dyDescent="0.25">
      <c r="A114" s="32"/>
      <c r="B114" s="32"/>
      <c r="C114" s="32"/>
      <c r="D114" s="32"/>
      <c r="E114" s="32"/>
      <c r="F114" s="32"/>
      <c r="G114" s="31" t="s">
        <v>37</v>
      </c>
      <c r="H114" s="31"/>
      <c r="I114" s="31"/>
      <c r="J114" s="31"/>
      <c r="K114" s="31"/>
      <c r="L114" s="31"/>
      <c r="M114" s="31"/>
      <c r="N114" s="31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 ht="15.75" thickBot="1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ht="15.75" thickBot="1" x14ac:dyDescent="0.3">
      <c r="A117" s="101" t="s">
        <v>38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3"/>
      <c r="T117" s="31"/>
      <c r="U117" s="31"/>
      <c r="V117" s="31"/>
      <c r="W117" s="31"/>
      <c r="X117" s="31"/>
    </row>
    <row r="118" spans="1:24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04" t="s">
        <v>39</v>
      </c>
      <c r="L118" s="105"/>
      <c r="M118" s="105"/>
      <c r="N118" s="105" t="s">
        <v>40</v>
      </c>
      <c r="O118" s="105"/>
      <c r="P118" s="105"/>
      <c r="Q118" s="105" t="s">
        <v>41</v>
      </c>
      <c r="R118" s="105"/>
      <c r="S118" s="106"/>
      <c r="T118" s="31"/>
      <c r="U118" s="31"/>
      <c r="V118" s="31"/>
      <c r="W118" s="31"/>
      <c r="X118" s="31"/>
    </row>
    <row r="119" spans="1:24" ht="15.75" thickBot="1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25" t="s">
        <v>6</v>
      </c>
      <c r="L119" s="64" t="s">
        <v>7</v>
      </c>
      <c r="M119" s="2" t="s">
        <v>8</v>
      </c>
      <c r="N119" s="64" t="s">
        <v>6</v>
      </c>
      <c r="O119" s="64" t="s">
        <v>7</v>
      </c>
      <c r="P119" s="2" t="s">
        <v>8</v>
      </c>
      <c r="Q119" s="64" t="s">
        <v>6</v>
      </c>
      <c r="R119" s="64" t="s">
        <v>7</v>
      </c>
      <c r="S119" s="26" t="s">
        <v>8</v>
      </c>
      <c r="T119" s="31"/>
      <c r="U119" s="31"/>
      <c r="V119" s="31"/>
      <c r="W119" s="31"/>
      <c r="X119" s="31"/>
    </row>
    <row r="120" spans="1:24" ht="15.75" thickBot="1" x14ac:dyDescent="0.3">
      <c r="A120" s="31"/>
      <c r="B120" s="66" t="s">
        <v>6</v>
      </c>
      <c r="C120" s="67" t="s">
        <v>7</v>
      </c>
      <c r="D120" s="68" t="s">
        <v>8</v>
      </c>
      <c r="E120" s="31"/>
      <c r="F120" s="31"/>
      <c r="G120" s="31"/>
      <c r="H120" s="91" t="s">
        <v>2</v>
      </c>
      <c r="I120" s="92"/>
      <c r="J120" s="93"/>
      <c r="K120" s="69">
        <v>735</v>
      </c>
      <c r="L120" s="70">
        <v>155</v>
      </c>
      <c r="M120" s="33">
        <f>SUM(K120:L120)</f>
        <v>890</v>
      </c>
      <c r="N120" s="70">
        <v>137</v>
      </c>
      <c r="O120" s="70">
        <v>10</v>
      </c>
      <c r="P120" s="33">
        <f>SUM(N120:O120)</f>
        <v>147</v>
      </c>
      <c r="Q120" s="70">
        <v>95</v>
      </c>
      <c r="R120" s="70">
        <v>23</v>
      </c>
      <c r="S120" s="34">
        <f>SUM(Q120:R120)</f>
        <v>118</v>
      </c>
      <c r="T120" s="31"/>
      <c r="U120" s="31"/>
      <c r="V120" s="31"/>
      <c r="W120" s="31"/>
      <c r="X120" s="31"/>
    </row>
    <row r="121" spans="1:24" ht="25.5" x14ac:dyDescent="0.25">
      <c r="A121" s="35" t="s">
        <v>42</v>
      </c>
      <c r="B121" s="69">
        <v>10</v>
      </c>
      <c r="C121" s="70">
        <v>4</v>
      </c>
      <c r="D121" s="34">
        <f>SUM(B121:C121)</f>
        <v>14</v>
      </c>
      <c r="E121" s="31"/>
      <c r="F121" s="31"/>
      <c r="G121" s="31"/>
      <c r="H121" s="86" t="s">
        <v>3</v>
      </c>
      <c r="I121" s="87"/>
      <c r="J121" s="88"/>
      <c r="K121" s="69">
        <v>0</v>
      </c>
      <c r="L121" s="70">
        <v>0</v>
      </c>
      <c r="M121" s="33">
        <f t="shared" ref="M121:M128" si="13">SUM(K121:L121)</f>
        <v>0</v>
      </c>
      <c r="N121" s="70">
        <v>0</v>
      </c>
      <c r="O121" s="70">
        <v>0</v>
      </c>
      <c r="P121" s="33">
        <f t="shared" ref="P121:P128" si="14">SUM(N121:O121)</f>
        <v>0</v>
      </c>
      <c r="Q121" s="70">
        <v>0</v>
      </c>
      <c r="R121" s="70">
        <v>0</v>
      </c>
      <c r="S121" s="34">
        <f t="shared" ref="S121:S128" si="15">SUM(Q121:R121)</f>
        <v>0</v>
      </c>
      <c r="T121" s="31"/>
      <c r="U121" s="31"/>
      <c r="V121" s="31"/>
      <c r="W121" s="31"/>
      <c r="X121" s="31"/>
    </row>
    <row r="122" spans="1:24" x14ac:dyDescent="0.25">
      <c r="A122" s="36" t="s">
        <v>43</v>
      </c>
      <c r="B122" s="69">
        <v>16</v>
      </c>
      <c r="C122" s="70">
        <v>3</v>
      </c>
      <c r="D122" s="34">
        <f>SUM(B122:C122)</f>
        <v>19</v>
      </c>
      <c r="E122" s="31"/>
      <c r="F122" s="31"/>
      <c r="G122" s="31"/>
      <c r="H122" s="86" t="s">
        <v>4</v>
      </c>
      <c r="I122" s="87"/>
      <c r="J122" s="88"/>
      <c r="K122" s="69">
        <v>224</v>
      </c>
      <c r="L122" s="70">
        <v>38</v>
      </c>
      <c r="M122" s="33">
        <f t="shared" si="13"/>
        <v>262</v>
      </c>
      <c r="N122" s="70">
        <v>59</v>
      </c>
      <c r="O122" s="70">
        <v>10</v>
      </c>
      <c r="P122" s="33">
        <f t="shared" si="14"/>
        <v>69</v>
      </c>
      <c r="Q122" s="70">
        <v>90</v>
      </c>
      <c r="R122" s="70">
        <v>70</v>
      </c>
      <c r="S122" s="34">
        <f t="shared" si="15"/>
        <v>160</v>
      </c>
      <c r="T122" s="31"/>
      <c r="U122" s="31"/>
      <c r="V122" s="31"/>
      <c r="W122" s="31"/>
      <c r="X122" s="31"/>
    </row>
    <row r="123" spans="1:24" ht="26.25" thickBot="1" x14ac:dyDescent="0.3">
      <c r="A123" s="37" t="s">
        <v>44</v>
      </c>
      <c r="B123" s="71">
        <v>82</v>
      </c>
      <c r="C123" s="72">
        <v>30</v>
      </c>
      <c r="D123" s="38">
        <f>SUM(B123:C123)</f>
        <v>112</v>
      </c>
      <c r="E123" s="31"/>
      <c r="F123" s="31"/>
      <c r="G123" s="31"/>
      <c r="H123" s="86" t="s">
        <v>5</v>
      </c>
      <c r="I123" s="87"/>
      <c r="J123" s="88"/>
      <c r="K123" s="69">
        <v>25</v>
      </c>
      <c r="L123" s="70">
        <v>20</v>
      </c>
      <c r="M123" s="33">
        <f t="shared" si="13"/>
        <v>45</v>
      </c>
      <c r="N123" s="70">
        <v>4</v>
      </c>
      <c r="O123" s="70">
        <v>1</v>
      </c>
      <c r="P123" s="33">
        <f t="shared" si="14"/>
        <v>5</v>
      </c>
      <c r="Q123" s="70">
        <v>40</v>
      </c>
      <c r="R123" s="70">
        <v>23</v>
      </c>
      <c r="S123" s="34">
        <f t="shared" si="15"/>
        <v>63</v>
      </c>
      <c r="T123" s="31"/>
      <c r="U123" s="31"/>
      <c r="V123" s="31"/>
      <c r="W123" s="31"/>
      <c r="X123" s="31"/>
    </row>
    <row r="124" spans="1:24" x14ac:dyDescent="0.25">
      <c r="A124" s="31"/>
      <c r="B124" s="31"/>
      <c r="C124" s="31"/>
      <c r="D124" s="31"/>
      <c r="E124" s="31"/>
      <c r="F124" s="31"/>
      <c r="G124" s="31"/>
      <c r="H124" s="86" t="s">
        <v>10</v>
      </c>
      <c r="I124" s="87"/>
      <c r="J124" s="88"/>
      <c r="K124" s="69">
        <v>0</v>
      </c>
      <c r="L124" s="70">
        <v>0</v>
      </c>
      <c r="M124" s="33">
        <f t="shared" si="13"/>
        <v>0</v>
      </c>
      <c r="N124" s="70">
        <v>0</v>
      </c>
      <c r="O124" s="70">
        <v>0</v>
      </c>
      <c r="P124" s="33">
        <f t="shared" si="14"/>
        <v>0</v>
      </c>
      <c r="Q124" s="70">
        <v>0</v>
      </c>
      <c r="R124" s="70">
        <v>0</v>
      </c>
      <c r="S124" s="34">
        <f t="shared" si="15"/>
        <v>0</v>
      </c>
      <c r="T124" s="31"/>
      <c r="U124" s="31"/>
      <c r="V124" s="31"/>
      <c r="W124" s="31"/>
      <c r="X124" s="31"/>
    </row>
    <row r="125" spans="1:24" x14ac:dyDescent="0.25">
      <c r="A125" s="31"/>
      <c r="B125" s="31"/>
      <c r="C125" s="31"/>
      <c r="D125" s="31"/>
      <c r="E125" s="31"/>
      <c r="F125" s="31"/>
      <c r="G125" s="31"/>
      <c r="H125" s="86" t="s">
        <v>15</v>
      </c>
      <c r="I125" s="87"/>
      <c r="J125" s="88"/>
      <c r="K125" s="69">
        <v>12</v>
      </c>
      <c r="L125" s="70">
        <v>0</v>
      </c>
      <c r="M125" s="33">
        <f t="shared" si="13"/>
        <v>12</v>
      </c>
      <c r="N125" s="70">
        <v>2</v>
      </c>
      <c r="O125" s="70">
        <v>0</v>
      </c>
      <c r="P125" s="33">
        <f t="shared" si="14"/>
        <v>2</v>
      </c>
      <c r="Q125" s="70"/>
      <c r="R125" s="70">
        <v>5</v>
      </c>
      <c r="S125" s="34">
        <f t="shared" si="15"/>
        <v>5</v>
      </c>
      <c r="T125" s="31"/>
      <c r="U125" s="31"/>
      <c r="V125" s="31"/>
      <c r="W125" s="31"/>
      <c r="X125" s="31"/>
    </row>
    <row r="126" spans="1:24" x14ac:dyDescent="0.25">
      <c r="A126" s="31"/>
      <c r="B126" s="31"/>
      <c r="C126" s="31"/>
      <c r="D126" s="31"/>
      <c r="E126" s="31"/>
      <c r="F126" s="31"/>
      <c r="G126" s="31"/>
      <c r="H126" s="86" t="s">
        <v>16</v>
      </c>
      <c r="I126" s="87"/>
      <c r="J126" s="88"/>
      <c r="K126" s="69">
        <v>0</v>
      </c>
      <c r="L126" s="70">
        <v>0</v>
      </c>
      <c r="M126" s="33">
        <f t="shared" si="13"/>
        <v>0</v>
      </c>
      <c r="N126" s="70">
        <v>0</v>
      </c>
      <c r="O126" s="70">
        <v>0</v>
      </c>
      <c r="P126" s="33">
        <f t="shared" si="14"/>
        <v>0</v>
      </c>
      <c r="Q126" s="70">
        <v>0</v>
      </c>
      <c r="R126" s="70">
        <v>0</v>
      </c>
      <c r="S126" s="34">
        <f t="shared" si="15"/>
        <v>0</v>
      </c>
      <c r="T126" s="31"/>
      <c r="U126" s="31"/>
      <c r="V126" s="31"/>
      <c r="W126" s="31"/>
      <c r="X126" s="31"/>
    </row>
    <row r="127" spans="1:24" ht="15.75" thickBot="1" x14ac:dyDescent="0.3">
      <c r="A127" s="31"/>
      <c r="B127" s="31"/>
      <c r="C127" s="31"/>
      <c r="D127" s="31"/>
      <c r="E127" s="31"/>
      <c r="F127" s="31"/>
      <c r="G127" s="31"/>
      <c r="H127" s="86" t="s">
        <v>11</v>
      </c>
      <c r="I127" s="87"/>
      <c r="J127" s="88"/>
      <c r="K127" s="69">
        <v>0</v>
      </c>
      <c r="L127" s="70">
        <v>0</v>
      </c>
      <c r="M127" s="33">
        <f t="shared" si="13"/>
        <v>0</v>
      </c>
      <c r="N127" s="70">
        <v>0</v>
      </c>
      <c r="O127" s="70">
        <v>0</v>
      </c>
      <c r="P127" s="33">
        <f t="shared" si="14"/>
        <v>0</v>
      </c>
      <c r="Q127" s="70">
        <v>0</v>
      </c>
      <c r="R127" s="70">
        <v>0</v>
      </c>
      <c r="S127" s="34">
        <f t="shared" si="15"/>
        <v>0</v>
      </c>
      <c r="T127" s="31"/>
      <c r="U127" s="31"/>
      <c r="V127" s="31"/>
      <c r="W127" s="31"/>
      <c r="X127" s="31"/>
    </row>
    <row r="128" spans="1:24" ht="15.75" thickBot="1" x14ac:dyDescent="0.3">
      <c r="A128" s="31"/>
      <c r="B128" s="31"/>
      <c r="C128" s="31"/>
      <c r="D128" s="31"/>
      <c r="E128" s="31"/>
      <c r="F128" s="31"/>
      <c r="G128" s="39" t="s">
        <v>45</v>
      </c>
      <c r="H128" s="89" t="s">
        <v>46</v>
      </c>
      <c r="I128" s="89"/>
      <c r="J128" s="90"/>
      <c r="K128" s="71">
        <v>4</v>
      </c>
      <c r="L128" s="72">
        <v>3</v>
      </c>
      <c r="M128" s="40">
        <f t="shared" si="13"/>
        <v>7</v>
      </c>
      <c r="N128" s="72">
        <v>0</v>
      </c>
      <c r="O128" s="72">
        <v>0</v>
      </c>
      <c r="P128" s="40">
        <f t="shared" si="14"/>
        <v>0</v>
      </c>
      <c r="Q128" s="72">
        <v>1</v>
      </c>
      <c r="R128" s="72">
        <v>0</v>
      </c>
      <c r="S128" s="38">
        <f t="shared" si="15"/>
        <v>1</v>
      </c>
      <c r="T128" s="31"/>
      <c r="U128" s="31"/>
      <c r="V128" s="31"/>
      <c r="W128" s="31"/>
      <c r="X128" s="31"/>
    </row>
  </sheetData>
  <protectedRanges>
    <protectedRange sqref="B94:C109 K94:L109 F94:F109 E94:E99 E101:E109" name="Rango1"/>
  </protectedRanges>
  <mergeCells count="37">
    <mergeCell ref="D4:F4"/>
    <mergeCell ref="G4:I4"/>
    <mergeCell ref="C2:G2"/>
    <mergeCell ref="R96:T96"/>
    <mergeCell ref="A91:X91"/>
    <mergeCell ref="A92:A93"/>
    <mergeCell ref="B92:D92"/>
    <mergeCell ref="E92:G92"/>
    <mergeCell ref="H92:J92"/>
    <mergeCell ref="K92:M92"/>
    <mergeCell ref="N92:N93"/>
    <mergeCell ref="O92:O93"/>
    <mergeCell ref="P92:P93"/>
    <mergeCell ref="R92:X92"/>
    <mergeCell ref="R93:T93"/>
    <mergeCell ref="V93:X93"/>
    <mergeCell ref="V96:X96"/>
    <mergeCell ref="R99:X99"/>
    <mergeCell ref="R100:T100"/>
    <mergeCell ref="V100:X100"/>
    <mergeCell ref="R103:X103"/>
    <mergeCell ref="R104:T104"/>
    <mergeCell ref="V104:X104"/>
    <mergeCell ref="T108:V109"/>
    <mergeCell ref="A117:S117"/>
    <mergeCell ref="K118:M118"/>
    <mergeCell ref="N118:P118"/>
    <mergeCell ref="Q118:S118"/>
    <mergeCell ref="H125:J125"/>
    <mergeCell ref="H126:J126"/>
    <mergeCell ref="H127:J127"/>
    <mergeCell ref="H128:J128"/>
    <mergeCell ref="H120:J120"/>
    <mergeCell ref="H121:J121"/>
    <mergeCell ref="H122:J122"/>
    <mergeCell ref="H123:J123"/>
    <mergeCell ref="H124:J124"/>
  </mergeCells>
  <dataValidations count="1">
    <dataValidation type="whole" allowBlank="1" showInputMessage="1" showErrorMessage="1" errorTitle="Error de captura" error="Introducir números enteros" sqref="B94:D109 E94:E99 E101:E109 F94:M109">
      <formula1>0</formula1>
      <formula2>10000</formula2>
    </dataValidation>
  </dataValidations>
  <pageMargins left="0.7" right="0.7" top="0.75" bottom="0.75" header="0.3" footer="0.3"/>
  <pageSetup scale="2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2022-09-29T16:09:44Z</dcterms:modified>
</cp:coreProperties>
</file>